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73" i="1" l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F593" i="1" s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299" i="1" l="1"/>
  <c r="G299" i="1"/>
  <c r="H299" i="1"/>
  <c r="J299" i="1"/>
  <c r="F299" i="1"/>
  <c r="F257" i="1"/>
  <c r="H257" i="1"/>
  <c r="J257" i="1"/>
  <c r="G257" i="1"/>
  <c r="H593" i="1"/>
  <c r="J593" i="1"/>
  <c r="G593" i="1"/>
  <c r="J551" i="1"/>
  <c r="F551" i="1"/>
  <c r="G551" i="1"/>
  <c r="I551" i="1"/>
  <c r="H551" i="1"/>
  <c r="J509" i="1"/>
  <c r="I509" i="1"/>
  <c r="H509" i="1"/>
  <c r="F509" i="1"/>
  <c r="G509" i="1"/>
  <c r="F467" i="1"/>
  <c r="I467" i="1"/>
  <c r="H467" i="1"/>
  <c r="G467" i="1"/>
  <c r="F425" i="1"/>
  <c r="J425" i="1"/>
  <c r="H425" i="1"/>
  <c r="G425" i="1"/>
  <c r="I425" i="1"/>
  <c r="H383" i="1"/>
  <c r="G383" i="1"/>
  <c r="J383" i="1"/>
  <c r="F383" i="1"/>
  <c r="I383" i="1"/>
  <c r="J341" i="1"/>
  <c r="I341" i="1"/>
  <c r="H341" i="1"/>
  <c r="G341" i="1"/>
  <c r="F341" i="1"/>
  <c r="G215" i="1"/>
  <c r="F215" i="1"/>
  <c r="J215" i="1"/>
  <c r="I215" i="1"/>
  <c r="H215" i="1"/>
  <c r="F173" i="1"/>
  <c r="H173" i="1"/>
  <c r="G173" i="1"/>
  <c r="J173" i="1"/>
  <c r="H131" i="1"/>
  <c r="F131" i="1"/>
  <c r="J131" i="1"/>
  <c r="I131" i="1"/>
  <c r="G131" i="1"/>
  <c r="J89" i="1"/>
  <c r="H89" i="1"/>
  <c r="G89" i="1"/>
  <c r="F89" i="1"/>
  <c r="I89" i="1"/>
  <c r="F47" i="1"/>
  <c r="J47" i="1"/>
  <c r="I47" i="1"/>
  <c r="H47" i="1"/>
  <c r="G47" i="1"/>
  <c r="H594" i="1" l="1"/>
  <c r="J594" i="1"/>
  <c r="G594" i="1"/>
  <c r="F594" i="1"/>
  <c r="I594" i="1"/>
  <c r="L185" i="1"/>
  <c r="L215" i="1"/>
  <c r="L425" i="1"/>
  <c r="L395" i="1"/>
  <c r="L227" i="1"/>
  <c r="L257" i="1"/>
  <c r="L89" i="1"/>
  <c r="L59" i="1"/>
  <c r="L452" i="1"/>
  <c r="L447" i="1"/>
  <c r="L131" i="1"/>
  <c r="L101" i="1"/>
  <c r="L543" i="1"/>
  <c r="L550" i="1"/>
  <c r="L195" i="1"/>
  <c r="L200" i="1"/>
  <c r="L383" i="1"/>
  <c r="L353" i="1"/>
  <c r="L573" i="1"/>
  <c r="L578" i="1"/>
  <c r="L326" i="1"/>
  <c r="L321" i="1"/>
  <c r="L165" i="1"/>
  <c r="L585" i="1"/>
  <c r="L291" i="1"/>
  <c r="L592" i="1"/>
  <c r="L173" i="1"/>
  <c r="L143" i="1"/>
  <c r="L172" i="1"/>
  <c r="L123" i="1"/>
  <c r="L479" i="1"/>
  <c r="L509" i="1"/>
  <c r="L424" i="1"/>
  <c r="L311" i="1"/>
  <c r="L341" i="1"/>
  <c r="L111" i="1"/>
  <c r="L116" i="1"/>
  <c r="L256" i="1"/>
  <c r="L501" i="1"/>
  <c r="L417" i="1"/>
  <c r="L410" i="1"/>
  <c r="L405" i="1"/>
  <c r="L158" i="1"/>
  <c r="L153" i="1"/>
  <c r="L242" i="1"/>
  <c r="L237" i="1"/>
  <c r="L521" i="1"/>
  <c r="L551" i="1"/>
  <c r="L437" i="1"/>
  <c r="L467" i="1"/>
  <c r="L368" i="1"/>
  <c r="L363" i="1"/>
  <c r="L74" i="1"/>
  <c r="L69" i="1"/>
  <c r="L214" i="1"/>
  <c r="L46" i="1"/>
  <c r="L459" i="1"/>
  <c r="L249" i="1"/>
  <c r="L39" i="1"/>
  <c r="L27" i="1"/>
  <c r="L32" i="1"/>
  <c r="L563" i="1"/>
  <c r="L593" i="1"/>
  <c r="L375" i="1"/>
  <c r="L340" i="1"/>
  <c r="L130" i="1"/>
  <c r="L494" i="1"/>
  <c r="L489" i="1"/>
  <c r="L269" i="1"/>
  <c r="L299" i="1"/>
  <c r="L88" i="1"/>
  <c r="L536" i="1"/>
  <c r="L531" i="1"/>
  <c r="L508" i="1"/>
  <c r="L279" i="1"/>
  <c r="L284" i="1"/>
  <c r="L466" i="1"/>
  <c r="L17" i="1"/>
  <c r="L47" i="1"/>
  <c r="L594" i="1"/>
  <c r="L382" i="1"/>
  <c r="L333" i="1"/>
  <c r="L207" i="1"/>
  <c r="L298" i="1"/>
  <c r="L81" i="1"/>
</calcChain>
</file>

<file path=xl/sharedStrings.xml><?xml version="1.0" encoding="utf-8"?>
<sst xmlns="http://schemas.openxmlformats.org/spreadsheetml/2006/main" count="1007" uniqueCount="257">
  <si>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</si>
  <si>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</si>
  <si>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</si>
  <si>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</si>
  <si>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</si>
  <si>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</si>
  <si>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</si>
  <si>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</si>
  <si>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</si>
  <si>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</si>
  <si>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</si>
  <si>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</si>
  <si>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</si>
  <si>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</si>
  <si>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</si>
  <si>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</si>
  <si>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</si>
  <si>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</si>
  <si>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</si>
  <si>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</si>
  <si>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</si>
  <si>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</si>
  <si>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</si>
  <si>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</si>
  <si>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</si>
  <si>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</si>
  <si>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</si>
  <si>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</si>
  <si>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</si>
  <si>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</si>
  <si>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</si>
  <si>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</si>
  <si>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</si>
  <si>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</si>
  <si>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</si>
  <si>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</si>
  <si>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</si>
  <si>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</si>
  <si>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</si>
  <si>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</si>
  <si>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</si>
  <si>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</si>
  <si>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</si>
  <si>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</si>
  <si>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</si>
  <si>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ГБОУ "Красноисетская школа-интернат"</t>
  </si>
  <si>
    <t>И.о. директора</t>
  </si>
  <si>
    <t>К.Т. Бекбулатов</t>
  </si>
  <si>
    <t>Какао с молоком</t>
  </si>
  <si>
    <t>462/1</t>
  </si>
  <si>
    <t>Бутерброд с маслом (1 вариант)</t>
  </si>
  <si>
    <t>69/1</t>
  </si>
  <si>
    <t>Соки</t>
  </si>
  <si>
    <t>Соки овощные, фруктовые и ягодные</t>
  </si>
  <si>
    <t>501/1</t>
  </si>
  <si>
    <t>Рассольник ленинградский</t>
  </si>
  <si>
    <t>100/1</t>
  </si>
  <si>
    <t>Рыба тушенная в сметанном соусе</t>
  </si>
  <si>
    <t>298/1</t>
  </si>
  <si>
    <t>Рис отварной</t>
  </si>
  <si>
    <t>385/1</t>
  </si>
  <si>
    <t>Хлеб ржаной</t>
  </si>
  <si>
    <t>574/1</t>
  </si>
  <si>
    <t>Хлеб пшеничный формовой</t>
  </si>
  <si>
    <t>573/1</t>
  </si>
  <si>
    <t>Компот из смеси сухофруктов</t>
  </si>
  <si>
    <t>495/1</t>
  </si>
  <si>
    <t>Винегрет овощной</t>
  </si>
  <si>
    <t>47/1</t>
  </si>
  <si>
    <t>Сырники из творога запеченные</t>
  </si>
  <si>
    <t>286/1</t>
  </si>
  <si>
    <t>Кисломолочный напиток</t>
  </si>
  <si>
    <t>470/1</t>
  </si>
  <si>
    <t>Макаронник с мясом</t>
  </si>
  <si>
    <t>263/1</t>
  </si>
  <si>
    <t>Чай с сахаром</t>
  </si>
  <si>
    <t>457/1</t>
  </si>
  <si>
    <t>Салат из свеклы отварной</t>
  </si>
  <si>
    <t>Сыр полутвердый (порциями)</t>
  </si>
  <si>
    <t>75/1</t>
  </si>
  <si>
    <t>Сыр</t>
  </si>
  <si>
    <t>Каша "Дружба"</t>
  </si>
  <si>
    <t>229/1</t>
  </si>
  <si>
    <t>Плоды свежие</t>
  </si>
  <si>
    <t>Салат из свежих помидоров и капусты белокочанной</t>
  </si>
  <si>
    <t>82/1</t>
  </si>
  <si>
    <t>95/1</t>
  </si>
  <si>
    <t>Котлеты "Пермские"</t>
  </si>
  <si>
    <t>341/1</t>
  </si>
  <si>
    <t>Пюре из гороха с маслом</t>
  </si>
  <si>
    <t>389/1</t>
  </si>
  <si>
    <t>Кисель из концентранта плодового или ягодного</t>
  </si>
  <si>
    <t>484/1</t>
  </si>
  <si>
    <t>Кулебяка с рыбой и рисом</t>
  </si>
  <si>
    <t>329/0</t>
  </si>
  <si>
    <t>Соки овощные, фруктовые, ягодные</t>
  </si>
  <si>
    <t>Жаркое по-домашнему</t>
  </si>
  <si>
    <t>328/1</t>
  </si>
  <si>
    <t>Напиток из шиповника</t>
  </si>
  <si>
    <t>496/1</t>
  </si>
  <si>
    <t xml:space="preserve">Хлеб пшеничный формовой </t>
  </si>
  <si>
    <t xml:space="preserve">Хлеб ржаной </t>
  </si>
  <si>
    <t>Запеканка из творога</t>
  </si>
  <si>
    <t>279/1</t>
  </si>
  <si>
    <t>масло</t>
  </si>
  <si>
    <t>масло сливочное (порциями)</t>
  </si>
  <si>
    <t>79/1</t>
  </si>
  <si>
    <t>Салат из свеклы с сыром и чесноком</t>
  </si>
  <si>
    <t>33/1</t>
  </si>
  <si>
    <t>Суп из овощей</t>
  </si>
  <si>
    <t>116/14</t>
  </si>
  <si>
    <t>Рыба тушенная в томате с овощами</t>
  </si>
  <si>
    <t>299/1</t>
  </si>
  <si>
    <t>Пюре картофельное</t>
  </si>
  <si>
    <t>377/1</t>
  </si>
  <si>
    <t>Прияники</t>
  </si>
  <si>
    <t>581/1</t>
  </si>
  <si>
    <t>Зразы мясные с яйцом</t>
  </si>
  <si>
    <t>336/1</t>
  </si>
  <si>
    <t>Капуста тушеная</t>
  </si>
  <si>
    <t>380/1</t>
  </si>
  <si>
    <t>Хлеб черн.</t>
  </si>
  <si>
    <t>Повидло, джем, варенье (порциями)</t>
  </si>
  <si>
    <t>86/1</t>
  </si>
  <si>
    <t>Каша ячневая вязкая</t>
  </si>
  <si>
    <t>227/1</t>
  </si>
  <si>
    <t>Бутерброды с маслом (1  вариант)</t>
  </si>
  <si>
    <t>Салат из капусты белокочанной с морковью</t>
  </si>
  <si>
    <t>Щи из свежей капусты с картофелем</t>
  </si>
  <si>
    <t>104/1</t>
  </si>
  <si>
    <t>Гуляш из отварной говядины</t>
  </si>
  <si>
    <t>327/1</t>
  </si>
  <si>
    <t>Каша гречневая рассыпчатая</t>
  </si>
  <si>
    <t>202/1</t>
  </si>
  <si>
    <t>Кисель из концентрата плодового или ягодного</t>
  </si>
  <si>
    <t>Пирожки с картофелем</t>
  </si>
  <si>
    <t>/0</t>
  </si>
  <si>
    <t>Котлеты, биточки или шницели из птицы</t>
  </si>
  <si>
    <t>372/1</t>
  </si>
  <si>
    <t>Макаронные изделия отварные</t>
  </si>
  <si>
    <t>256/1</t>
  </si>
  <si>
    <t>Соус сметанный</t>
  </si>
  <si>
    <t>408/1</t>
  </si>
  <si>
    <t>Соус</t>
  </si>
  <si>
    <t>Омлет натуральный</t>
  </si>
  <si>
    <t>268/1</t>
  </si>
  <si>
    <t>овощи</t>
  </si>
  <si>
    <t>Овощи консервированные отварные</t>
  </si>
  <si>
    <t>157/1</t>
  </si>
  <si>
    <t>Икра кабачковая (промышленного производства)</t>
  </si>
  <si>
    <t>150/1</t>
  </si>
  <si>
    <t>Уха с крупой</t>
  </si>
  <si>
    <t>121/1</t>
  </si>
  <si>
    <t>Плов из говядины</t>
  </si>
  <si>
    <t>330/1</t>
  </si>
  <si>
    <t>Компот из смеси сухлфруктов</t>
  </si>
  <si>
    <t>Ватрушки творожные, овощные, фруктовые</t>
  </si>
  <si>
    <t>531/1</t>
  </si>
  <si>
    <t>Азу</t>
  </si>
  <si>
    <t>181/2</t>
  </si>
  <si>
    <t>475/1</t>
  </si>
  <si>
    <t>Бутерброд</t>
  </si>
  <si>
    <t>Каша пшеничная молочная жидкая</t>
  </si>
  <si>
    <t>Каша из овсяных хлопьев</t>
  </si>
  <si>
    <t xml:space="preserve"> Запеканка из творога</t>
  </si>
  <si>
    <t>Салат из свежих помидоров и капусты белокочаной</t>
  </si>
  <si>
    <t>Свекольник</t>
  </si>
  <si>
    <t>Каша пшеничная рассыпчатая</t>
  </si>
  <si>
    <t>Голубцы ленивые</t>
  </si>
  <si>
    <t>Коржик молочный</t>
  </si>
  <si>
    <t>Хлеб рзаной</t>
  </si>
  <si>
    <t>Масло сливочное (порциями)</t>
  </si>
  <si>
    <t>232/1</t>
  </si>
  <si>
    <t>Венегрет овощной</t>
  </si>
  <si>
    <t>Компот из свежих плодов или ягод</t>
  </si>
  <si>
    <t>486/1</t>
  </si>
  <si>
    <t>Шаняжка с яблоками</t>
  </si>
  <si>
    <t>Котлеты рыбные любительские</t>
  </si>
  <si>
    <t>308/1</t>
  </si>
  <si>
    <t>Салат из свежих огурцов, кукурузы консервированной</t>
  </si>
  <si>
    <t>Суп-лапша домашняя</t>
  </si>
  <si>
    <t>128/1</t>
  </si>
  <si>
    <t>Запеканка картофельная с мясом</t>
  </si>
  <si>
    <t>334/1</t>
  </si>
  <si>
    <t>Прянки</t>
  </si>
  <si>
    <t>15/1</t>
  </si>
  <si>
    <t>Бигус</t>
  </si>
  <si>
    <t>329/1</t>
  </si>
  <si>
    <t>Каша манная молочная жидкая</t>
  </si>
  <si>
    <t>230/1</t>
  </si>
  <si>
    <t>Бутерброды с маслом (первый вариант)</t>
  </si>
  <si>
    <t>Салат из свеклы с чесноком</t>
  </si>
  <si>
    <t>34/1</t>
  </si>
  <si>
    <t>Суп картофельный с бобовыми</t>
  </si>
  <si>
    <t>113/1</t>
  </si>
  <si>
    <t>Макаронный изделия отварные</t>
  </si>
  <si>
    <t>Печень говяжья по строгановски</t>
  </si>
  <si>
    <t>356/1</t>
  </si>
  <si>
    <t>Кекс "Столичный"</t>
  </si>
  <si>
    <t>548/1</t>
  </si>
  <si>
    <t>Рагу из птицы</t>
  </si>
  <si>
    <t>376/1</t>
  </si>
  <si>
    <t>72/73/1</t>
  </si>
  <si>
    <t>Суп молочный с макаронными изделиями</t>
  </si>
  <si>
    <t>139/1</t>
  </si>
  <si>
    <t>Салат картофельный с зеленым горошком</t>
  </si>
  <si>
    <t>42/1</t>
  </si>
  <si>
    <t>Щи из свежой капусты с картофелем</t>
  </si>
  <si>
    <t>Каша перловая рассыпчатая</t>
  </si>
  <si>
    <t>207/1</t>
  </si>
  <si>
    <t>Печенье</t>
  </si>
  <si>
    <t>582/1</t>
  </si>
  <si>
    <t>Тефтели в сметанном соусе</t>
  </si>
  <si>
    <t>Овощи кончервированные (порциями)</t>
  </si>
  <si>
    <t>149/1</t>
  </si>
  <si>
    <t>Суп картофельный с фрикадельками</t>
  </si>
  <si>
    <t>123/1</t>
  </si>
  <si>
    <t>Котлеты "Нежные"</t>
  </si>
  <si>
    <t>373/1</t>
  </si>
  <si>
    <t>Макароны отварные с овощами</t>
  </si>
  <si>
    <t>258/1</t>
  </si>
  <si>
    <t>Кисель из концетрата плодов или ягод</t>
  </si>
  <si>
    <t>Манник</t>
  </si>
  <si>
    <t>550/1</t>
  </si>
  <si>
    <t>Бутреброды с маслом (первый вариант)</t>
  </si>
  <si>
    <t>235/1</t>
  </si>
  <si>
    <t>Бутерброды с джемом и повидлом</t>
  </si>
  <si>
    <t>Икра кабочковая (промышленного производства)</t>
  </si>
  <si>
    <t>Суп крестьянский с крупой</t>
  </si>
  <si>
    <t>118/1</t>
  </si>
  <si>
    <t>Картофель запеченный с яйцом</t>
  </si>
  <si>
    <t>182/1</t>
  </si>
  <si>
    <t>Напиток из щиповника</t>
  </si>
  <si>
    <t>Суп с бобовыми</t>
  </si>
  <si>
    <t>Рыба запеченная с картофелем по-русски</t>
  </si>
  <si>
    <t>313/1</t>
  </si>
  <si>
    <t>Шарлотка с яблоками</t>
  </si>
  <si>
    <t>547/1</t>
  </si>
  <si>
    <t>Салат картофельный с огурцами соленными и капустой</t>
  </si>
  <si>
    <t>43/1</t>
  </si>
  <si>
    <t>Суп харчо</t>
  </si>
  <si>
    <t>Борщ с капустой и картофелем</t>
  </si>
  <si>
    <t>109/1</t>
  </si>
  <si>
    <t>Курица в соусе с томатом</t>
  </si>
  <si>
    <t>210/1</t>
  </si>
  <si>
    <t>Бутерброды пикантные (горячие)</t>
  </si>
  <si>
    <t>384/1</t>
  </si>
  <si>
    <t>Чай с молоком</t>
  </si>
  <si>
    <t>460/1</t>
  </si>
  <si>
    <t>Гренки из пшеничного хлеба</t>
  </si>
  <si>
    <t>Суп-пюре из картофеля</t>
  </si>
  <si>
    <t>Бутерброды с сыром</t>
  </si>
  <si>
    <t>63/64/1</t>
  </si>
  <si>
    <t>1/1</t>
  </si>
  <si>
    <t>6,63</t>
  </si>
  <si>
    <t>26/1</t>
  </si>
  <si>
    <t>18/1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</si>
</sst>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26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5" borderId="0" xfId="0" applyFill="1" applyAlignment="1">
      <alignment horizontal="center"/>
    </xf>
    <xf numFmtId="0" fontId="12" fillId="2" borderId="9" xfId="0" applyFont="1" applyFill="1" applyBorder="1" applyAlignment="1" applyProtection="1">
      <alignment vertical="top" wrapText="1"/>
      <protection locked="0"/>
    </xf>
    <xf numFmtId="0" fontId="12" fillId="2" borderId="1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12" fillId="2" borderId="9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9" xfId="0" applyNumberFormat="1" applyFont="1" applyFill="1" applyBorder="1" applyAlignment="1" applyProtection="1">
      <alignment horizontal="center" vertical="top" wrapText="1"/>
      <protection locked="0"/>
    </xf>
    <xf numFmtId="49" fontId="12" fillId="5" borderId="0" xfId="1" applyNumberFormat="1" applyFont="1" applyFill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57" activePane="bottomRight" state="frozen"/>
      <selection activeCell="L585" sqref="L585"/>
      <selection pane="topRight"/>
      <selection pane="bottomLeft"/>
      <selection pane="bottomRight" activeCell="K500" sqref="K500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71" t="s">
        <v>45</v>
      </c>
      <c r="D1" s="72"/>
      <c r="E1" s="72"/>
      <c r="F1" s="3" t="s">
        <v>1</v>
      </c>
      <c r="G1" s="1" t="s">
        <v>2</v>
      </c>
      <c r="H1" s="73" t="s">
        <v>46</v>
      </c>
      <c r="I1" s="73"/>
      <c r="J1" s="73"/>
      <c r="K1" s="73"/>
    </row>
    <row r="2" spans="1:12" ht="18" x14ac:dyDescent="0.2">
      <c r="A2" s="4" t="s">
        <v>3</v>
      </c>
      <c r="C2" s="1"/>
      <c r="G2" s="1" t="s">
        <v>4</v>
      </c>
      <c r="H2" s="73" t="s">
        <v>47</v>
      </c>
      <c r="I2" s="73"/>
      <c r="J2" s="73"/>
      <c r="K2" s="7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163</v>
      </c>
      <c r="F6" s="20">
        <v>200</v>
      </c>
      <c r="G6" s="69" t="s">
        <v>254</v>
      </c>
      <c r="H6" s="20">
        <v>8.4700000000000006</v>
      </c>
      <c r="I6" s="20">
        <v>26.17</v>
      </c>
      <c r="J6" s="20">
        <v>207.33</v>
      </c>
      <c r="K6" s="21">
        <v>234</v>
      </c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48</v>
      </c>
      <c r="F8" s="27">
        <v>200</v>
      </c>
      <c r="G8" s="27">
        <v>3.82</v>
      </c>
      <c r="H8" s="27">
        <v>4.05</v>
      </c>
      <c r="I8" s="27">
        <v>15.76</v>
      </c>
      <c r="J8" s="27">
        <v>114.78</v>
      </c>
      <c r="K8" s="28">
        <v>462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50</v>
      </c>
      <c r="F9" s="27">
        <v>60</v>
      </c>
      <c r="G9" s="27">
        <v>3.93</v>
      </c>
      <c r="H9" s="27">
        <v>6.55</v>
      </c>
      <c r="I9" s="27">
        <v>24.77</v>
      </c>
      <c r="J9" s="27">
        <v>173.75</v>
      </c>
      <c r="K9" s="28">
        <v>69</v>
      </c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 t="shared" ref="G13:J13" si="0">SUM(G6:G12)</f>
        <v>7.75</v>
      </c>
      <c r="H13" s="35">
        <f t="shared" si="0"/>
        <v>19.07</v>
      </c>
      <c r="I13" s="35">
        <f t="shared" si="0"/>
        <v>66.7</v>
      </c>
      <c r="J13" s="35">
        <f t="shared" si="0"/>
        <v>495.86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 t="s">
        <v>52</v>
      </c>
      <c r="E15" s="26" t="s">
        <v>53</v>
      </c>
      <c r="F15" s="27">
        <v>200</v>
      </c>
      <c r="G15" s="27">
        <v>0.6</v>
      </c>
      <c r="H15" s="27">
        <v>0.2</v>
      </c>
      <c r="I15" s="27">
        <v>30.4</v>
      </c>
      <c r="J15" s="27">
        <v>125.8</v>
      </c>
      <c r="K15" s="28">
        <v>501</v>
      </c>
      <c r="L15" s="27">
        <v>0</v>
      </c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200</v>
      </c>
      <c r="G17" s="35">
        <f t="shared" ref="G17:J17" si="1">SUM(G14:G16)</f>
        <v>0.6</v>
      </c>
      <c r="H17" s="35">
        <f t="shared" si="1"/>
        <v>0.2</v>
      </c>
      <c r="I17" s="35">
        <f t="shared" si="1"/>
        <v>30.4</v>
      </c>
      <c r="J17" s="35">
        <f t="shared" si="1"/>
        <v>125.8</v>
      </c>
      <c r="K17" s="36"/>
      <c r="L17" s="35" t="e">
        <f ca="1">SUM(L14:L22)</f>
        <v>#REF!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 t="s">
        <v>67</v>
      </c>
      <c r="F18" s="27">
        <v>60</v>
      </c>
      <c r="G18" s="27">
        <v>1.36</v>
      </c>
      <c r="H18" s="27">
        <v>3.71</v>
      </c>
      <c r="I18" s="27">
        <v>6.38</v>
      </c>
      <c r="J18" s="27">
        <v>64.36</v>
      </c>
      <c r="K18" s="28" t="s">
        <v>68</v>
      </c>
      <c r="L18" s="27">
        <v>0</v>
      </c>
    </row>
    <row r="19" spans="1:12" ht="15" x14ac:dyDescent="0.25">
      <c r="A19" s="22"/>
      <c r="B19" s="23"/>
      <c r="C19" s="24"/>
      <c r="D19" s="29" t="s">
        <v>32</v>
      </c>
      <c r="E19" s="26" t="s">
        <v>55</v>
      </c>
      <c r="F19" s="27">
        <v>200</v>
      </c>
      <c r="G19" s="27">
        <v>5.87</v>
      </c>
      <c r="H19" s="27">
        <v>7.5</v>
      </c>
      <c r="I19" s="27">
        <v>15.01</v>
      </c>
      <c r="J19" s="27">
        <v>150.99</v>
      </c>
      <c r="K19" s="28" t="s">
        <v>56</v>
      </c>
      <c r="L19" s="27">
        <v>0</v>
      </c>
    </row>
    <row r="20" spans="1:12" ht="15" x14ac:dyDescent="0.25">
      <c r="A20" s="22"/>
      <c r="B20" s="23"/>
      <c r="C20" s="24"/>
      <c r="D20" s="29" t="s">
        <v>33</v>
      </c>
      <c r="E20" s="26" t="s">
        <v>57</v>
      </c>
      <c r="F20" s="27">
        <v>90</v>
      </c>
      <c r="G20" s="27">
        <v>11.9</v>
      </c>
      <c r="H20" s="27">
        <v>1.79</v>
      </c>
      <c r="I20" s="27">
        <v>2.52</v>
      </c>
      <c r="J20" s="27">
        <v>73.78</v>
      </c>
      <c r="K20" s="28" t="s">
        <v>58</v>
      </c>
      <c r="L20" s="27">
        <v>0</v>
      </c>
    </row>
    <row r="21" spans="1:12" ht="15" x14ac:dyDescent="0.25">
      <c r="A21" s="22"/>
      <c r="B21" s="23"/>
      <c r="C21" s="24"/>
      <c r="D21" s="29" t="s">
        <v>34</v>
      </c>
      <c r="E21" s="26" t="s">
        <v>59</v>
      </c>
      <c r="F21" s="27">
        <v>140</v>
      </c>
      <c r="G21" s="27">
        <v>3.64</v>
      </c>
      <c r="H21" s="27">
        <v>3.59</v>
      </c>
      <c r="I21" s="27">
        <v>37.83</v>
      </c>
      <c r="J21" s="27">
        <v>198.11</v>
      </c>
      <c r="K21" s="28" t="s">
        <v>60</v>
      </c>
      <c r="L21" s="27">
        <v>0</v>
      </c>
    </row>
    <row r="22" spans="1:12" ht="15" x14ac:dyDescent="0.25">
      <c r="A22" s="22"/>
      <c r="B22" s="23"/>
      <c r="C22" s="24"/>
      <c r="D22" s="29" t="s">
        <v>35</v>
      </c>
      <c r="E22" s="26" t="s">
        <v>65</v>
      </c>
      <c r="F22" s="27">
        <v>200</v>
      </c>
      <c r="G22" s="27">
        <v>0.23</v>
      </c>
      <c r="H22" s="27"/>
      <c r="I22" s="27">
        <v>9.99</v>
      </c>
      <c r="J22" s="27">
        <v>40.869999999999997</v>
      </c>
      <c r="K22" s="28" t="s">
        <v>66</v>
      </c>
      <c r="L22" s="27">
        <v>0</v>
      </c>
    </row>
    <row r="23" spans="1:12" ht="15" x14ac:dyDescent="0.25">
      <c r="A23" s="22"/>
      <c r="B23" s="23"/>
      <c r="C23" s="24"/>
      <c r="D23" s="29" t="s">
        <v>36</v>
      </c>
      <c r="E23" s="26" t="s">
        <v>63</v>
      </c>
      <c r="F23" s="27">
        <v>25</v>
      </c>
      <c r="G23" s="27">
        <v>1.9</v>
      </c>
      <c r="H23" s="27">
        <v>0.2</v>
      </c>
      <c r="I23" s="27">
        <v>12.3</v>
      </c>
      <c r="J23" s="27">
        <v>58.6</v>
      </c>
      <c r="K23" s="28" t="s">
        <v>64</v>
      </c>
      <c r="L23" s="27">
        <v>0</v>
      </c>
    </row>
    <row r="24" spans="1:12" ht="15" x14ac:dyDescent="0.25">
      <c r="A24" s="22"/>
      <c r="B24" s="23"/>
      <c r="C24" s="24"/>
      <c r="D24" s="29" t="s">
        <v>37</v>
      </c>
      <c r="E24" s="26" t="s">
        <v>61</v>
      </c>
      <c r="F24" s="27">
        <v>25</v>
      </c>
      <c r="G24" s="27">
        <v>1.53</v>
      </c>
      <c r="H24" s="27">
        <v>0.3</v>
      </c>
      <c r="I24" s="27">
        <v>9.98</v>
      </c>
      <c r="J24" s="27">
        <v>48.7</v>
      </c>
      <c r="K24" s="28" t="s">
        <v>62</v>
      </c>
      <c r="L24" s="27">
        <v>0</v>
      </c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740</v>
      </c>
      <c r="G27" s="35">
        <f t="shared" ref="G27:J27" si="2">SUM(G18:G26)</f>
        <v>26.430000000000003</v>
      </c>
      <c r="H27" s="35">
        <f t="shared" si="2"/>
        <v>17.09</v>
      </c>
      <c r="I27" s="35">
        <f t="shared" si="2"/>
        <v>94.009999999999991</v>
      </c>
      <c r="J27" s="35">
        <f t="shared" si="2"/>
        <v>635.41000000000008</v>
      </c>
      <c r="K27" s="36"/>
      <c r="L27" s="35" t="e">
        <f ca="1">SUM(L24:L32)</f>
        <v>#REF!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 t="s">
        <v>69</v>
      </c>
      <c r="F28" s="27">
        <v>75</v>
      </c>
      <c r="G28" s="27">
        <v>17.850000000000001</v>
      </c>
      <c r="H28" s="27">
        <v>7.87</v>
      </c>
      <c r="I28" s="27">
        <v>19.57</v>
      </c>
      <c r="J28" s="27">
        <v>220.36</v>
      </c>
      <c r="K28" s="28" t="s">
        <v>70</v>
      </c>
      <c r="L28" s="27">
        <v>0</v>
      </c>
    </row>
    <row r="29" spans="1:12" ht="15" x14ac:dyDescent="0.25">
      <c r="A29" s="22"/>
      <c r="B29" s="23"/>
      <c r="C29" s="24"/>
      <c r="D29" s="40" t="s">
        <v>35</v>
      </c>
      <c r="E29" s="26" t="s">
        <v>71</v>
      </c>
      <c r="F29" s="27">
        <v>200</v>
      </c>
      <c r="G29" s="27">
        <v>10</v>
      </c>
      <c r="H29" s="27">
        <v>6.4</v>
      </c>
      <c r="I29" s="27">
        <v>7</v>
      </c>
      <c r="J29" s="27">
        <v>125.6</v>
      </c>
      <c r="K29" s="28" t="s">
        <v>72</v>
      </c>
      <c r="L29" s="27">
        <v>0</v>
      </c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275</v>
      </c>
      <c r="G32" s="35">
        <f t="shared" ref="G32:J32" si="3">SUM(G28:G31)</f>
        <v>27.85</v>
      </c>
      <c r="H32" s="35">
        <f t="shared" si="3"/>
        <v>14.27</v>
      </c>
      <c r="I32" s="35">
        <f t="shared" si="3"/>
        <v>26.57</v>
      </c>
      <c r="J32" s="35">
        <f t="shared" si="3"/>
        <v>345.96000000000004</v>
      </c>
      <c r="K32" s="36"/>
      <c r="L32" s="35" t="e">
        <f ca="1">SUM(L25:L31)</f>
        <v>#REF!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 t="s">
        <v>73</v>
      </c>
      <c r="F33" s="27">
        <v>200</v>
      </c>
      <c r="G33" s="27">
        <v>19.309999999999999</v>
      </c>
      <c r="H33" s="27">
        <v>13.59</v>
      </c>
      <c r="I33" s="27">
        <v>28.13</v>
      </c>
      <c r="J33" s="27">
        <v>312.04000000000002</v>
      </c>
      <c r="K33" s="28" t="s">
        <v>74</v>
      </c>
      <c r="L33" s="27">
        <v>0</v>
      </c>
    </row>
    <row r="34" spans="1:12" ht="15" x14ac:dyDescent="0.25">
      <c r="A34" s="22"/>
      <c r="B34" s="23"/>
      <c r="C34" s="24"/>
      <c r="D34" s="29" t="s">
        <v>34</v>
      </c>
      <c r="E34" s="26" t="s">
        <v>77</v>
      </c>
      <c r="F34" s="27">
        <v>60</v>
      </c>
      <c r="G34" s="27">
        <v>0.87</v>
      </c>
      <c r="H34" s="27">
        <v>3.66</v>
      </c>
      <c r="I34" s="27">
        <v>5.0999999999999996</v>
      </c>
      <c r="J34" s="27">
        <v>56.79</v>
      </c>
      <c r="K34" s="68" t="s">
        <v>255</v>
      </c>
      <c r="L34" s="27">
        <v>0</v>
      </c>
    </row>
    <row r="35" spans="1:12" ht="15" x14ac:dyDescent="0.25">
      <c r="A35" s="22"/>
      <c r="B35" s="23"/>
      <c r="C35" s="24"/>
      <c r="D35" s="29" t="s">
        <v>35</v>
      </c>
      <c r="E35" s="26" t="s">
        <v>75</v>
      </c>
      <c r="F35" s="27">
        <v>200</v>
      </c>
      <c r="G35" s="27"/>
      <c r="H35" s="27"/>
      <c r="I35" s="27">
        <v>10.01</v>
      </c>
      <c r="J35" s="27">
        <v>40.04</v>
      </c>
      <c r="K35" s="28" t="s">
        <v>76</v>
      </c>
      <c r="L35" s="27">
        <v>0</v>
      </c>
    </row>
    <row r="36" spans="1:12" ht="15" x14ac:dyDescent="0.25">
      <c r="A36" s="22"/>
      <c r="B36" s="23"/>
      <c r="C36" s="24"/>
      <c r="D36" s="29" t="s">
        <v>26</v>
      </c>
      <c r="E36" s="26" t="s">
        <v>63</v>
      </c>
      <c r="F36" s="27">
        <v>25</v>
      </c>
      <c r="G36" s="27">
        <v>1.9</v>
      </c>
      <c r="H36" s="27">
        <v>0.2</v>
      </c>
      <c r="I36" s="27">
        <v>12.3</v>
      </c>
      <c r="J36" s="27">
        <v>58.6</v>
      </c>
      <c r="K36" s="28" t="s">
        <v>64</v>
      </c>
      <c r="L36" s="27">
        <v>0</v>
      </c>
    </row>
    <row r="37" spans="1:12" ht="15" x14ac:dyDescent="0.25">
      <c r="A37" s="22"/>
      <c r="B37" s="23"/>
      <c r="C37" s="24"/>
      <c r="D37" s="25" t="s">
        <v>26</v>
      </c>
      <c r="E37" s="26" t="s">
        <v>61</v>
      </c>
      <c r="F37" s="27">
        <v>25</v>
      </c>
      <c r="G37" s="27">
        <v>1.53</v>
      </c>
      <c r="H37" s="27">
        <v>0.3</v>
      </c>
      <c r="I37" s="27">
        <v>9.98</v>
      </c>
      <c r="J37" s="27">
        <v>48.7</v>
      </c>
      <c r="K37" s="58" t="s">
        <v>62</v>
      </c>
      <c r="L37" s="27">
        <v>0</v>
      </c>
    </row>
    <row r="38" spans="1:12" ht="15" x14ac:dyDescent="0.25">
      <c r="A38" s="22"/>
      <c r="B38" s="23"/>
      <c r="C38" s="24"/>
      <c r="D38" s="25" t="s">
        <v>80</v>
      </c>
      <c r="E38" s="26" t="s">
        <v>78</v>
      </c>
      <c r="F38" s="27">
        <v>10</v>
      </c>
      <c r="G38" s="27">
        <v>2.6</v>
      </c>
      <c r="H38" s="27">
        <v>2.65</v>
      </c>
      <c r="I38" s="27">
        <v>0.35</v>
      </c>
      <c r="J38" s="27">
        <v>35.65</v>
      </c>
      <c r="K38" s="28" t="s">
        <v>79</v>
      </c>
      <c r="L38" s="27">
        <v>0</v>
      </c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520</v>
      </c>
      <c r="G39" s="35">
        <f t="shared" ref="G39:J46" si="4">SUM(G33:G38)</f>
        <v>26.21</v>
      </c>
      <c r="H39" s="35">
        <f t="shared" si="4"/>
        <v>20.399999999999999</v>
      </c>
      <c r="I39" s="35">
        <f t="shared" si="4"/>
        <v>65.86999999999999</v>
      </c>
      <c r="J39" s="35">
        <f t="shared" si="4"/>
        <v>551.82000000000005</v>
      </c>
      <c r="K39" s="36"/>
      <c r="L39" s="35" t="e">
        <f ca="1">SUM(L33:L41)</f>
        <v>#REF!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 t="shared" si="4"/>
        <v>0</v>
      </c>
      <c r="H46" s="35">
        <f t="shared" si="4"/>
        <v>0</v>
      </c>
      <c r="I46" s="35">
        <f t="shared" si="4"/>
        <v>0</v>
      </c>
      <c r="J46" s="35">
        <f t="shared" si="4"/>
        <v>0</v>
      </c>
      <c r="K46" s="36"/>
      <c r="L46" s="35" t="e">
        <f ca="1">SUM(L40:L48)</f>
        <v>#REF!</v>
      </c>
    </row>
    <row r="47" spans="1:12" ht="15" x14ac:dyDescent="0.2">
      <c r="A47" s="42">
        <f>A6</f>
        <v>1</v>
      </c>
      <c r="B47" s="43">
        <f>B6</f>
        <v>1</v>
      </c>
      <c r="C47" s="74" t="s">
        <v>43</v>
      </c>
      <c r="D47" s="75"/>
      <c r="E47" s="44"/>
      <c r="F47" s="45">
        <f>F13+F17+F27+F32+F39+F46</f>
        <v>2195</v>
      </c>
      <c r="G47" s="45">
        <f t="shared" ref="G47:J47" si="5">G13+G17+G27+G32+G39+G46</f>
        <v>88.84</v>
      </c>
      <c r="H47" s="45">
        <f t="shared" si="5"/>
        <v>71.03</v>
      </c>
      <c r="I47" s="45">
        <f t="shared" si="5"/>
        <v>283.54999999999995</v>
      </c>
      <c r="J47" s="45">
        <f t="shared" si="5"/>
        <v>2154.8500000000004</v>
      </c>
      <c r="K47" s="46"/>
      <c r="L47" s="45" t="e">
        <f ca="1">L13+L17+L27+L32+L39+L46</f>
        <v>#REF!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19" t="s">
        <v>81</v>
      </c>
      <c r="F48" s="20">
        <v>200</v>
      </c>
      <c r="G48" s="20">
        <v>6.15</v>
      </c>
      <c r="H48" s="20">
        <v>7.8</v>
      </c>
      <c r="I48" s="20">
        <v>28.96</v>
      </c>
      <c r="J48" s="20">
        <v>210.59</v>
      </c>
      <c r="K48" s="21" t="s">
        <v>82</v>
      </c>
      <c r="L48" s="20">
        <v>0</v>
      </c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25</v>
      </c>
      <c r="E50" s="26" t="s">
        <v>75</v>
      </c>
      <c r="F50" s="27">
        <v>200</v>
      </c>
      <c r="G50" s="27"/>
      <c r="H50" s="27"/>
      <c r="I50" s="27">
        <v>10.01</v>
      </c>
      <c r="J50" s="27">
        <v>40.04</v>
      </c>
      <c r="K50" s="28" t="s">
        <v>76</v>
      </c>
      <c r="L50" s="27">
        <v>0</v>
      </c>
    </row>
    <row r="51" spans="1:12" ht="15" x14ac:dyDescent="0.25">
      <c r="A51" s="47"/>
      <c r="B51" s="23"/>
      <c r="C51" s="24"/>
      <c r="D51" s="29" t="s">
        <v>26</v>
      </c>
      <c r="E51" s="26" t="s">
        <v>50</v>
      </c>
      <c r="F51" s="27">
        <v>60</v>
      </c>
      <c r="G51" s="27">
        <v>3.93</v>
      </c>
      <c r="H51" s="27">
        <v>6.55</v>
      </c>
      <c r="I51" s="27">
        <v>24.77</v>
      </c>
      <c r="J51" s="27">
        <v>173.75</v>
      </c>
      <c r="K51" s="28" t="s">
        <v>51</v>
      </c>
      <c r="L51" s="27">
        <v>0</v>
      </c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460</v>
      </c>
      <c r="G55" s="35">
        <f>SUM(G48:G54)</f>
        <v>10.08</v>
      </c>
      <c r="H55" s="35">
        <f>SUM(H48:H54)</f>
        <v>14.35</v>
      </c>
      <c r="I55" s="35">
        <f>SUM(I48:I54)</f>
        <v>63.739999999999995</v>
      </c>
      <c r="J55" s="35">
        <f>SUM(J48:J54)</f>
        <v>424.38</v>
      </c>
      <c r="K55" s="36"/>
      <c r="L55" s="35">
        <f t="shared" ref="L55:L97" si="6">SUM(L48:L54)</f>
        <v>0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 t="s">
        <v>83</v>
      </c>
      <c r="F56" s="27">
        <v>200</v>
      </c>
      <c r="G56" s="27">
        <v>0.8</v>
      </c>
      <c r="H56" s="27"/>
      <c r="I56" s="27">
        <v>19.600000000000001</v>
      </c>
      <c r="J56" s="27">
        <v>81.599999999999994</v>
      </c>
      <c r="K56" s="58" t="s">
        <v>85</v>
      </c>
      <c r="L56" s="27">
        <v>0</v>
      </c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200</v>
      </c>
      <c r="G59" s="35">
        <f>SUM(G56:G58)</f>
        <v>0.8</v>
      </c>
      <c r="H59" s="35">
        <f>SUM(H56:H58)</f>
        <v>0</v>
      </c>
      <c r="I59" s="35">
        <f>SUM(I56:I58)</f>
        <v>19.600000000000001</v>
      </c>
      <c r="J59" s="35">
        <f>SUM(J56:J58)</f>
        <v>81.599999999999994</v>
      </c>
      <c r="K59" s="36"/>
      <c r="L59" s="35" t="e">
        <f t="shared" ref="L59:L69" ca="1" si="7">SUM(L56:L64)</f>
        <v>#REF!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 t="s">
        <v>84</v>
      </c>
      <c r="F60" s="27">
        <v>60</v>
      </c>
      <c r="G60" s="27">
        <v>0.62</v>
      </c>
      <c r="H60" s="27">
        <v>3.68</v>
      </c>
      <c r="I60" s="27">
        <v>2.38</v>
      </c>
      <c r="J60" s="27">
        <v>45.1</v>
      </c>
      <c r="K60" s="68" t="s">
        <v>256</v>
      </c>
      <c r="L60" s="27">
        <v>0</v>
      </c>
    </row>
    <row r="61" spans="1:12" ht="15" x14ac:dyDescent="0.25">
      <c r="A61" s="47"/>
      <c r="B61" s="23"/>
      <c r="C61" s="24"/>
      <c r="D61" s="29" t="s">
        <v>32</v>
      </c>
      <c r="E61" s="63" t="s">
        <v>241</v>
      </c>
      <c r="F61" s="27">
        <v>200</v>
      </c>
      <c r="G61" s="27">
        <v>5.59</v>
      </c>
      <c r="H61" s="27">
        <v>6.14</v>
      </c>
      <c r="I61" s="27">
        <v>9.83</v>
      </c>
      <c r="J61" s="27">
        <v>116.82</v>
      </c>
      <c r="K61" s="28" t="s">
        <v>86</v>
      </c>
      <c r="L61" s="27">
        <v>0</v>
      </c>
    </row>
    <row r="62" spans="1:12" ht="15" x14ac:dyDescent="0.25">
      <c r="A62" s="47"/>
      <c r="B62" s="23"/>
      <c r="C62" s="24"/>
      <c r="D62" s="29" t="s">
        <v>33</v>
      </c>
      <c r="E62" s="26" t="s">
        <v>87</v>
      </c>
      <c r="F62" s="27">
        <v>90</v>
      </c>
      <c r="G62" s="27">
        <v>14.59</v>
      </c>
      <c r="H62" s="27">
        <v>9.2799999999999994</v>
      </c>
      <c r="I62" s="27">
        <v>6.84</v>
      </c>
      <c r="J62" s="27">
        <v>169.22</v>
      </c>
      <c r="K62" s="28" t="s">
        <v>88</v>
      </c>
      <c r="L62" s="27">
        <v>0</v>
      </c>
    </row>
    <row r="63" spans="1:12" ht="15" x14ac:dyDescent="0.25">
      <c r="A63" s="47"/>
      <c r="B63" s="23"/>
      <c r="C63" s="24"/>
      <c r="D63" s="29" t="s">
        <v>34</v>
      </c>
      <c r="E63" s="26" t="s">
        <v>89</v>
      </c>
      <c r="F63" s="27">
        <v>100</v>
      </c>
      <c r="G63" s="27">
        <v>9.26</v>
      </c>
      <c r="H63" s="27">
        <v>2.38</v>
      </c>
      <c r="I63" s="27">
        <v>22.32</v>
      </c>
      <c r="J63" s="27">
        <v>147.66999999999999</v>
      </c>
      <c r="K63" s="28" t="s">
        <v>90</v>
      </c>
      <c r="L63" s="27"/>
    </row>
    <row r="64" spans="1:12" ht="15" x14ac:dyDescent="0.25">
      <c r="A64" s="47"/>
      <c r="B64" s="23"/>
      <c r="C64" s="24"/>
      <c r="D64" s="29" t="s">
        <v>35</v>
      </c>
      <c r="E64" s="26" t="s">
        <v>91</v>
      </c>
      <c r="F64" s="27">
        <v>200</v>
      </c>
      <c r="G64" s="27">
        <v>0.09</v>
      </c>
      <c r="H64" s="27">
        <v>0.06</v>
      </c>
      <c r="I64" s="27">
        <v>1.35</v>
      </c>
      <c r="J64" s="27">
        <v>6.3</v>
      </c>
      <c r="K64" s="28" t="s">
        <v>92</v>
      </c>
      <c r="L64" s="27">
        <v>0</v>
      </c>
    </row>
    <row r="65" spans="1:12" ht="15" x14ac:dyDescent="0.25">
      <c r="A65" s="47"/>
      <c r="B65" s="23"/>
      <c r="C65" s="24"/>
      <c r="D65" s="29" t="s">
        <v>36</v>
      </c>
      <c r="E65" s="26" t="s">
        <v>63</v>
      </c>
      <c r="F65" s="27">
        <v>25</v>
      </c>
      <c r="G65" s="27">
        <v>1.9</v>
      </c>
      <c r="H65" s="27">
        <v>0.2</v>
      </c>
      <c r="I65" s="27">
        <v>12.3</v>
      </c>
      <c r="J65" s="27">
        <v>58.6</v>
      </c>
      <c r="K65" s="28" t="s">
        <v>64</v>
      </c>
      <c r="L65" s="27">
        <v>0</v>
      </c>
    </row>
    <row r="66" spans="1:12" ht="15" x14ac:dyDescent="0.25">
      <c r="A66" s="47"/>
      <c r="B66" s="23"/>
      <c r="C66" s="24"/>
      <c r="D66" s="29" t="s">
        <v>37</v>
      </c>
      <c r="E66" s="26" t="s">
        <v>61</v>
      </c>
      <c r="F66" s="27">
        <v>25</v>
      </c>
      <c r="G66" s="27">
        <v>1.53</v>
      </c>
      <c r="H66" s="27">
        <v>0.3</v>
      </c>
      <c r="I66" s="27">
        <v>9.98</v>
      </c>
      <c r="J66" s="27">
        <v>48.7</v>
      </c>
      <c r="K66" s="28" t="s">
        <v>62</v>
      </c>
      <c r="L66" s="27">
        <v>0</v>
      </c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700</v>
      </c>
      <c r="G69" s="35">
        <f>SUM(G60:G68)</f>
        <v>33.580000000000005</v>
      </c>
      <c r="H69" s="35">
        <f>SUM(H60:H68)</f>
        <v>22.04</v>
      </c>
      <c r="I69" s="35">
        <f>SUM(I60:I68)</f>
        <v>65.000000000000014</v>
      </c>
      <c r="J69" s="35">
        <f>SUM(J60:J68)</f>
        <v>592.41</v>
      </c>
      <c r="K69" s="36"/>
      <c r="L69" s="35" t="e">
        <f t="shared" ca="1" si="7"/>
        <v>#REF!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 t="s">
        <v>93</v>
      </c>
      <c r="F70" s="27">
        <v>100</v>
      </c>
      <c r="G70" s="27">
        <v>19.350000000000001</v>
      </c>
      <c r="H70" s="27">
        <v>11.98</v>
      </c>
      <c r="I70" s="27">
        <v>32.78</v>
      </c>
      <c r="J70" s="27">
        <v>316.18</v>
      </c>
      <c r="K70" s="28" t="s">
        <v>94</v>
      </c>
      <c r="L70" s="27">
        <v>0</v>
      </c>
    </row>
    <row r="71" spans="1:12" ht="15" x14ac:dyDescent="0.25">
      <c r="A71" s="47"/>
      <c r="B71" s="23"/>
      <c r="C71" s="24"/>
      <c r="D71" s="40" t="s">
        <v>35</v>
      </c>
      <c r="E71" s="26" t="s">
        <v>95</v>
      </c>
      <c r="F71" s="27">
        <v>200</v>
      </c>
      <c r="G71" s="27">
        <v>0.6</v>
      </c>
      <c r="H71" s="27">
        <v>0.2</v>
      </c>
      <c r="I71" s="27">
        <v>30.4</v>
      </c>
      <c r="J71" s="27">
        <v>125.8</v>
      </c>
      <c r="K71" s="28" t="s">
        <v>54</v>
      </c>
      <c r="L71" s="27">
        <v>0</v>
      </c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300</v>
      </c>
      <c r="G74" s="35">
        <f>SUM(G70:G73)</f>
        <v>19.950000000000003</v>
      </c>
      <c r="H74" s="35">
        <f>SUM(H70:H73)</f>
        <v>12.18</v>
      </c>
      <c r="I74" s="35">
        <f>SUM(I70:I73)</f>
        <v>63.18</v>
      </c>
      <c r="J74" s="35">
        <f>SUM(J70:J73)</f>
        <v>441.98</v>
      </c>
      <c r="K74" s="36"/>
      <c r="L74" s="35" t="e">
        <f ca="1">SUM(L67:L73)</f>
        <v>#REF!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 t="s">
        <v>96</v>
      </c>
      <c r="F75" s="27">
        <v>240</v>
      </c>
      <c r="G75" s="27">
        <v>15.56</v>
      </c>
      <c r="H75" s="27">
        <v>9.27</v>
      </c>
      <c r="I75" s="27">
        <v>36.9</v>
      </c>
      <c r="J75" s="27">
        <v>391.42</v>
      </c>
      <c r="K75" s="28" t="s">
        <v>97</v>
      </c>
      <c r="L75" s="27">
        <v>0</v>
      </c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 t="s">
        <v>98</v>
      </c>
      <c r="F77" s="27">
        <v>200</v>
      </c>
      <c r="G77" s="27">
        <v>0.34</v>
      </c>
      <c r="H77" s="27"/>
      <c r="I77" s="27">
        <v>14.81</v>
      </c>
      <c r="J77" s="27">
        <v>60.6</v>
      </c>
      <c r="K77" s="28" t="s">
        <v>99</v>
      </c>
      <c r="L77" s="27">
        <v>0</v>
      </c>
    </row>
    <row r="78" spans="1:12" ht="15" x14ac:dyDescent="0.25">
      <c r="A78" s="47"/>
      <c r="B78" s="23"/>
      <c r="C78" s="24"/>
      <c r="D78" s="29" t="s">
        <v>26</v>
      </c>
      <c r="E78" s="26" t="s">
        <v>100</v>
      </c>
      <c r="F78" s="27">
        <v>25</v>
      </c>
      <c r="G78" s="27">
        <v>1.9</v>
      </c>
      <c r="H78" s="27">
        <v>0.2</v>
      </c>
      <c r="I78" s="27">
        <v>12.3</v>
      </c>
      <c r="J78" s="27">
        <v>58.6</v>
      </c>
      <c r="K78" s="28" t="s">
        <v>64</v>
      </c>
      <c r="L78" s="27">
        <v>0</v>
      </c>
    </row>
    <row r="79" spans="1:12" ht="15" x14ac:dyDescent="0.25">
      <c r="A79" s="47"/>
      <c r="B79" s="23"/>
      <c r="C79" s="24"/>
      <c r="D79" s="25" t="s">
        <v>26</v>
      </c>
      <c r="E79" s="26" t="s">
        <v>101</v>
      </c>
      <c r="F79" s="27">
        <v>25</v>
      </c>
      <c r="G79" s="27">
        <v>1.53</v>
      </c>
      <c r="H79" s="27">
        <v>0.3</v>
      </c>
      <c r="I79" s="27">
        <v>9.98</v>
      </c>
      <c r="J79" s="27">
        <v>48.7</v>
      </c>
      <c r="K79" s="28" t="s">
        <v>62</v>
      </c>
      <c r="L79" s="27">
        <v>0</v>
      </c>
    </row>
    <row r="80" spans="1:12" ht="15" x14ac:dyDescent="0.25">
      <c r="A80" s="47"/>
      <c r="B80" s="23"/>
      <c r="C80" s="24"/>
      <c r="D80" s="25" t="s">
        <v>80</v>
      </c>
      <c r="E80" s="26" t="s">
        <v>78</v>
      </c>
      <c r="F80" s="27">
        <v>10</v>
      </c>
      <c r="G80" s="27">
        <v>2.6</v>
      </c>
      <c r="H80" s="27">
        <v>2.65</v>
      </c>
      <c r="I80" s="27">
        <v>0.35</v>
      </c>
      <c r="J80" s="27">
        <v>35.65</v>
      </c>
      <c r="K80" s="28" t="s">
        <v>79</v>
      </c>
      <c r="L80" s="27">
        <v>0</v>
      </c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500</v>
      </c>
      <c r="G81" s="35">
        <f t="shared" ref="G81:G88" si="8">SUM(G75:G80)</f>
        <v>21.930000000000003</v>
      </c>
      <c r="H81" s="35">
        <f t="shared" ref="H81:H88" si="9">SUM(H75:H80)</f>
        <v>12.42</v>
      </c>
      <c r="I81" s="35">
        <f t="shared" ref="I81:I88" si="10">SUM(I75:I80)</f>
        <v>74.34</v>
      </c>
      <c r="J81" s="35">
        <f t="shared" ref="J81:J88" si="11">SUM(J75:J80)</f>
        <v>594.97</v>
      </c>
      <c r="K81" s="36"/>
      <c r="L81" s="35" t="e">
        <f t="shared" ref="L81:L88" ca="1" si="12">SUM(L75:L83)</f>
        <v>#REF!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 t="shared" si="8"/>
        <v>0</v>
      </c>
      <c r="H88" s="35">
        <f t="shared" si="9"/>
        <v>0</v>
      </c>
      <c r="I88" s="35">
        <f t="shared" si="10"/>
        <v>0</v>
      </c>
      <c r="J88" s="35">
        <f t="shared" si="11"/>
        <v>0</v>
      </c>
      <c r="K88" s="36"/>
      <c r="L88" s="35" t="e">
        <f t="shared" ca="1" si="12"/>
        <v>#REF!</v>
      </c>
    </row>
    <row r="89" spans="1:12" ht="15.75" customHeight="1" x14ac:dyDescent="0.2">
      <c r="A89" s="49">
        <f>A48</f>
        <v>1</v>
      </c>
      <c r="B89" s="49">
        <f>B48</f>
        <v>2</v>
      </c>
      <c r="C89" s="74" t="s">
        <v>43</v>
      </c>
      <c r="D89" s="75"/>
      <c r="E89" s="44"/>
      <c r="F89" s="45">
        <f>F55+F59+F69+F74+F81+F88</f>
        <v>2160</v>
      </c>
      <c r="G89" s="45">
        <f>G55+G59+G69+G74+G81+G88</f>
        <v>86.340000000000018</v>
      </c>
      <c r="H89" s="45">
        <f>H55+H59+H69+H74+H81+H88</f>
        <v>60.99</v>
      </c>
      <c r="I89" s="45">
        <f>I55+I59+I69+I74+I81+I88</f>
        <v>285.86</v>
      </c>
      <c r="J89" s="45">
        <f>J55+J59+J69+J74+J81+J88</f>
        <v>2135.34</v>
      </c>
      <c r="K89" s="46"/>
      <c r="L89" s="45" t="e">
        <f ca="1">L55+L59+L69+L74+L81+L88</f>
        <v>#REF!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 t="s">
        <v>102</v>
      </c>
      <c r="F90" s="20">
        <v>200</v>
      </c>
      <c r="G90" s="20">
        <v>32.18</v>
      </c>
      <c r="H90" s="20">
        <v>12.39</v>
      </c>
      <c r="I90" s="20">
        <v>35.049999999999997</v>
      </c>
      <c r="J90" s="20">
        <v>380.26</v>
      </c>
      <c r="K90" s="21" t="s">
        <v>103</v>
      </c>
      <c r="L90" s="20">
        <v>0</v>
      </c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25</v>
      </c>
      <c r="E92" s="26" t="s">
        <v>48</v>
      </c>
      <c r="F92" s="27">
        <v>200</v>
      </c>
      <c r="G92" s="27">
        <v>3.82</v>
      </c>
      <c r="H92" s="27">
        <v>4.05</v>
      </c>
      <c r="I92" s="27">
        <v>15.76</v>
      </c>
      <c r="J92" s="27">
        <v>114.78</v>
      </c>
      <c r="K92" s="28" t="s">
        <v>49</v>
      </c>
      <c r="L92" s="27">
        <v>0</v>
      </c>
    </row>
    <row r="93" spans="1:12" ht="15" x14ac:dyDescent="0.25">
      <c r="A93" s="22"/>
      <c r="B93" s="23"/>
      <c r="C93" s="24"/>
      <c r="D93" s="29" t="s">
        <v>26</v>
      </c>
      <c r="E93" s="26" t="s">
        <v>100</v>
      </c>
      <c r="F93" s="27">
        <v>50</v>
      </c>
      <c r="G93" s="27">
        <v>3.8</v>
      </c>
      <c r="H93" s="27">
        <v>0.4</v>
      </c>
      <c r="I93" s="27">
        <v>24.6</v>
      </c>
      <c r="J93" s="27">
        <v>117.2</v>
      </c>
      <c r="K93" s="28" t="s">
        <v>64</v>
      </c>
      <c r="L93" s="27">
        <v>0</v>
      </c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 t="s">
        <v>104</v>
      </c>
      <c r="E95" s="26" t="s">
        <v>105</v>
      </c>
      <c r="F95" s="27">
        <v>10</v>
      </c>
      <c r="G95" s="27">
        <v>0.13</v>
      </c>
      <c r="H95" s="27">
        <v>6.15</v>
      </c>
      <c r="I95" s="27">
        <v>0.17</v>
      </c>
      <c r="J95" s="27">
        <v>56.55</v>
      </c>
      <c r="K95" s="28" t="s">
        <v>106</v>
      </c>
      <c r="L95" s="27">
        <v>0</v>
      </c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460</v>
      </c>
      <c r="G97" s="35">
        <f>SUM(G90:G96)</f>
        <v>39.93</v>
      </c>
      <c r="H97" s="35">
        <f>SUM(H90:H96)</f>
        <v>22.990000000000002</v>
      </c>
      <c r="I97" s="35">
        <f>SUM(I90:I96)</f>
        <v>75.58</v>
      </c>
      <c r="J97" s="35">
        <f>SUM(J90:J96)</f>
        <v>668.79</v>
      </c>
      <c r="K97" s="36"/>
      <c r="L97" s="35">
        <f t="shared" si="6"/>
        <v>0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 t="s">
        <v>83</v>
      </c>
      <c r="F98" s="27">
        <v>200</v>
      </c>
      <c r="G98" s="27">
        <v>0.8</v>
      </c>
      <c r="H98" s="27"/>
      <c r="I98" s="27">
        <v>19.600000000000001</v>
      </c>
      <c r="J98" s="27">
        <v>81.599999999999994</v>
      </c>
      <c r="K98" s="28" t="s">
        <v>85</v>
      </c>
      <c r="L98" s="27">
        <v>0</v>
      </c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200</v>
      </c>
      <c r="G101" s="35">
        <f>SUM(G98:G100)</f>
        <v>0.8</v>
      </c>
      <c r="H101" s="35">
        <f>SUM(H98:H100)</f>
        <v>0</v>
      </c>
      <c r="I101" s="35">
        <f>SUM(I98:I100)</f>
        <v>19.600000000000001</v>
      </c>
      <c r="J101" s="35">
        <f>SUM(J98:J100)</f>
        <v>81.599999999999994</v>
      </c>
      <c r="K101" s="36"/>
      <c r="L101" s="35" t="e">
        <f ca="1">SUM(L98:L106)</f>
        <v>#REF!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 t="s">
        <v>107</v>
      </c>
      <c r="F102" s="27">
        <v>80</v>
      </c>
      <c r="G102" s="27">
        <v>4.1100000000000003</v>
      </c>
      <c r="H102" s="27">
        <v>8.0399999999999991</v>
      </c>
      <c r="I102" s="27">
        <v>6.18</v>
      </c>
      <c r="J102" s="27">
        <v>113.51</v>
      </c>
      <c r="K102" s="28" t="s">
        <v>108</v>
      </c>
      <c r="L102" s="27">
        <v>0</v>
      </c>
    </row>
    <row r="103" spans="1:12" ht="15" x14ac:dyDescent="0.25">
      <c r="A103" s="22"/>
      <c r="B103" s="23"/>
      <c r="C103" s="24"/>
      <c r="D103" s="29" t="s">
        <v>32</v>
      </c>
      <c r="E103" s="26" t="s">
        <v>109</v>
      </c>
      <c r="F103" s="27">
        <v>200</v>
      </c>
      <c r="G103" s="27">
        <v>5.12</v>
      </c>
      <c r="H103" s="27">
        <v>7.9</v>
      </c>
      <c r="I103" s="27">
        <v>8.94</v>
      </c>
      <c r="J103" s="27">
        <v>127.21</v>
      </c>
      <c r="K103" s="28" t="s">
        <v>110</v>
      </c>
      <c r="L103" s="27">
        <v>0</v>
      </c>
    </row>
    <row r="104" spans="1:12" ht="15" x14ac:dyDescent="0.25">
      <c r="A104" s="22"/>
      <c r="B104" s="23"/>
      <c r="C104" s="24"/>
      <c r="D104" s="29" t="s">
        <v>33</v>
      </c>
      <c r="E104" s="26" t="s">
        <v>111</v>
      </c>
      <c r="F104" s="27">
        <v>140</v>
      </c>
      <c r="G104" s="27">
        <v>16.22</v>
      </c>
      <c r="H104" s="27">
        <v>4.93</v>
      </c>
      <c r="I104" s="27">
        <v>7.9</v>
      </c>
      <c r="J104" s="27">
        <v>140.83000000000001</v>
      </c>
      <c r="K104" s="28" t="s">
        <v>112</v>
      </c>
      <c r="L104" s="27">
        <v>0</v>
      </c>
    </row>
    <row r="105" spans="1:12" ht="15" x14ac:dyDescent="0.25">
      <c r="A105" s="22"/>
      <c r="B105" s="23"/>
      <c r="C105" s="24"/>
      <c r="D105" s="29" t="s">
        <v>34</v>
      </c>
      <c r="E105" s="26" t="s">
        <v>113</v>
      </c>
      <c r="F105" s="27">
        <v>160</v>
      </c>
      <c r="G105" s="27">
        <v>3.39</v>
      </c>
      <c r="H105" s="27">
        <v>5.6</v>
      </c>
      <c r="I105" s="27">
        <v>22.44</v>
      </c>
      <c r="J105" s="27">
        <v>153.63999999999999</v>
      </c>
      <c r="K105" s="28" t="s">
        <v>114</v>
      </c>
      <c r="L105" s="27">
        <v>0</v>
      </c>
    </row>
    <row r="106" spans="1:12" ht="15" x14ac:dyDescent="0.25">
      <c r="A106" s="22"/>
      <c r="B106" s="23"/>
      <c r="C106" s="24"/>
      <c r="D106" s="29" t="s">
        <v>35</v>
      </c>
      <c r="E106" s="26" t="s">
        <v>65</v>
      </c>
      <c r="F106" s="27">
        <v>200</v>
      </c>
      <c r="G106" s="27">
        <v>0.46</v>
      </c>
      <c r="H106" s="27"/>
      <c r="I106" s="27">
        <v>10</v>
      </c>
      <c r="J106" s="27">
        <v>41.82</v>
      </c>
      <c r="K106" s="28" t="s">
        <v>66</v>
      </c>
      <c r="L106" s="27">
        <v>0</v>
      </c>
    </row>
    <row r="107" spans="1:12" ht="15" x14ac:dyDescent="0.25">
      <c r="A107" s="22"/>
      <c r="B107" s="23"/>
      <c r="C107" s="24"/>
      <c r="D107" s="29" t="s">
        <v>36</v>
      </c>
      <c r="E107" s="26" t="s">
        <v>100</v>
      </c>
      <c r="F107" s="27">
        <v>25</v>
      </c>
      <c r="G107" s="27">
        <v>1.9</v>
      </c>
      <c r="H107" s="27">
        <v>0.2</v>
      </c>
      <c r="I107" s="27">
        <v>12.3</v>
      </c>
      <c r="J107" s="27">
        <v>58.6</v>
      </c>
      <c r="K107" s="28" t="s">
        <v>64</v>
      </c>
      <c r="L107" s="27">
        <v>0</v>
      </c>
    </row>
    <row r="108" spans="1:12" ht="15" x14ac:dyDescent="0.25">
      <c r="A108" s="22"/>
      <c r="B108" s="23"/>
      <c r="C108" s="24"/>
      <c r="D108" s="29" t="s">
        <v>37</v>
      </c>
      <c r="E108" s="26" t="s">
        <v>61</v>
      </c>
      <c r="F108" s="27">
        <v>25</v>
      </c>
      <c r="G108" s="27">
        <v>1.53</v>
      </c>
      <c r="H108" s="27">
        <v>0.3</v>
      </c>
      <c r="I108" s="27">
        <v>9.98</v>
      </c>
      <c r="J108" s="27">
        <v>48.7</v>
      </c>
      <c r="K108" s="28" t="s">
        <v>62</v>
      </c>
      <c r="L108" s="27">
        <v>0</v>
      </c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830</v>
      </c>
      <c r="G111" s="35">
        <f>SUM(G102:G110)</f>
        <v>32.729999999999997</v>
      </c>
      <c r="H111" s="35">
        <f>SUM(H102:H110)</f>
        <v>26.97</v>
      </c>
      <c r="I111" s="35">
        <f>SUM(I102:I110)</f>
        <v>77.740000000000009</v>
      </c>
      <c r="J111" s="35">
        <f>SUM(J102:J110)</f>
        <v>684.31000000000017</v>
      </c>
      <c r="K111" s="36"/>
      <c r="L111" s="35" t="e">
        <f ca="1">SUM(L108:L116)</f>
        <v>#REF!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 t="s">
        <v>115</v>
      </c>
      <c r="F112" s="27">
        <v>75</v>
      </c>
      <c r="G112" s="27">
        <v>3.6</v>
      </c>
      <c r="H112" s="27">
        <v>2.1</v>
      </c>
      <c r="I112" s="27">
        <v>58.28</v>
      </c>
      <c r="J112" s="27">
        <v>266.39999999999998</v>
      </c>
      <c r="K112" s="28" t="s">
        <v>116</v>
      </c>
      <c r="L112" s="27">
        <v>0</v>
      </c>
    </row>
    <row r="113" spans="1:12" ht="15" x14ac:dyDescent="0.25">
      <c r="A113" s="22"/>
      <c r="B113" s="23"/>
      <c r="C113" s="24"/>
      <c r="D113" s="40" t="s">
        <v>35</v>
      </c>
      <c r="E113" s="26" t="s">
        <v>95</v>
      </c>
      <c r="F113" s="27">
        <v>200</v>
      </c>
      <c r="G113" s="27">
        <v>0.6</v>
      </c>
      <c r="H113" s="27">
        <v>0.2</v>
      </c>
      <c r="I113" s="27">
        <v>30.4</v>
      </c>
      <c r="J113" s="27">
        <v>125.8</v>
      </c>
      <c r="K113" s="28" t="s">
        <v>54</v>
      </c>
      <c r="L113" s="27">
        <v>0</v>
      </c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275</v>
      </c>
      <c r="G116" s="35">
        <f>SUM(G112:G115)</f>
        <v>4.2</v>
      </c>
      <c r="H116" s="35">
        <f>SUM(H112:H115)</f>
        <v>2.3000000000000003</v>
      </c>
      <c r="I116" s="35">
        <f>SUM(I112:I115)</f>
        <v>88.68</v>
      </c>
      <c r="J116" s="35">
        <f>SUM(J112:J115)</f>
        <v>392.2</v>
      </c>
      <c r="K116" s="36"/>
      <c r="L116" s="35" t="e">
        <f ca="1">SUM(L109:L115)</f>
        <v>#REF!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 t="s">
        <v>117</v>
      </c>
      <c r="F117" s="27">
        <v>90</v>
      </c>
      <c r="G117" s="27">
        <v>15.02</v>
      </c>
      <c r="H117" s="27">
        <v>9.74</v>
      </c>
      <c r="I117" s="27">
        <v>3.96</v>
      </c>
      <c r="J117" s="27">
        <v>163.49</v>
      </c>
      <c r="K117" s="28" t="s">
        <v>118</v>
      </c>
      <c r="L117" s="27">
        <v>0</v>
      </c>
    </row>
    <row r="118" spans="1:12" ht="15" x14ac:dyDescent="0.25">
      <c r="A118" s="22"/>
      <c r="B118" s="23"/>
      <c r="C118" s="24"/>
      <c r="D118" s="29" t="s">
        <v>34</v>
      </c>
      <c r="E118" s="26" t="s">
        <v>119</v>
      </c>
      <c r="F118" s="27">
        <v>150</v>
      </c>
      <c r="G118" s="27">
        <v>3.6</v>
      </c>
      <c r="H118" s="27">
        <v>4.51</v>
      </c>
      <c r="I118" s="27">
        <v>13.72</v>
      </c>
      <c r="J118" s="27">
        <v>109.78</v>
      </c>
      <c r="K118" s="28" t="s">
        <v>120</v>
      </c>
      <c r="L118" s="27">
        <v>0</v>
      </c>
    </row>
    <row r="119" spans="1:12" ht="15" x14ac:dyDescent="0.25">
      <c r="A119" s="22"/>
      <c r="B119" s="23"/>
      <c r="C119" s="24"/>
      <c r="D119" s="29" t="s">
        <v>35</v>
      </c>
      <c r="E119" s="26" t="s">
        <v>75</v>
      </c>
      <c r="F119" s="27">
        <v>190</v>
      </c>
      <c r="G119" s="27"/>
      <c r="H119" s="27"/>
      <c r="I119" s="27">
        <v>10.01</v>
      </c>
      <c r="J119" s="27">
        <v>40.04</v>
      </c>
      <c r="K119" s="28" t="s">
        <v>76</v>
      </c>
      <c r="L119" s="27">
        <v>0</v>
      </c>
    </row>
    <row r="120" spans="1:12" ht="15" x14ac:dyDescent="0.25">
      <c r="A120" s="22"/>
      <c r="B120" s="23"/>
      <c r="C120" s="24"/>
      <c r="D120" s="29" t="s">
        <v>26</v>
      </c>
      <c r="E120" s="26" t="s">
        <v>63</v>
      </c>
      <c r="F120" s="27">
        <v>25</v>
      </c>
      <c r="G120" s="27">
        <v>1.19</v>
      </c>
      <c r="H120" s="27">
        <v>0.2</v>
      </c>
      <c r="I120" s="27">
        <v>12.3</v>
      </c>
      <c r="J120" s="27">
        <v>58.6</v>
      </c>
      <c r="K120" s="28" t="s">
        <v>64</v>
      </c>
      <c r="L120" s="27">
        <v>0</v>
      </c>
    </row>
    <row r="121" spans="1:12" ht="15" x14ac:dyDescent="0.25">
      <c r="A121" s="22"/>
      <c r="B121" s="23"/>
      <c r="C121" s="24"/>
      <c r="D121" s="25" t="s">
        <v>121</v>
      </c>
      <c r="E121" s="26" t="s">
        <v>61</v>
      </c>
      <c r="F121" s="27">
        <v>25</v>
      </c>
      <c r="G121" s="27">
        <v>1.53</v>
      </c>
      <c r="H121" s="27">
        <v>0.3</v>
      </c>
      <c r="I121" s="27">
        <v>9.98</v>
      </c>
      <c r="J121" s="27">
        <v>48.7</v>
      </c>
      <c r="K121" s="28" t="s">
        <v>62</v>
      </c>
      <c r="L121" s="27">
        <v>0</v>
      </c>
    </row>
    <row r="122" spans="1:12" ht="15" x14ac:dyDescent="0.25">
      <c r="A122" s="22"/>
      <c r="B122" s="23"/>
      <c r="C122" s="24"/>
      <c r="D122" s="25"/>
      <c r="E122" s="26" t="s">
        <v>122</v>
      </c>
      <c r="F122" s="27">
        <v>10</v>
      </c>
      <c r="G122" s="27">
        <v>0.04</v>
      </c>
      <c r="H122" s="27"/>
      <c r="I122" s="27">
        <v>6.5</v>
      </c>
      <c r="J122" s="27">
        <v>26.16</v>
      </c>
      <c r="K122" s="28" t="s">
        <v>123</v>
      </c>
      <c r="L122" s="27">
        <v>0</v>
      </c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490</v>
      </c>
      <c r="G123" s="35">
        <f t="shared" ref="G123:G130" si="13">SUM(G117:G122)</f>
        <v>21.380000000000003</v>
      </c>
      <c r="H123" s="35">
        <f t="shared" ref="H123:H130" si="14">SUM(H117:H122)</f>
        <v>14.75</v>
      </c>
      <c r="I123" s="35">
        <f t="shared" ref="I123:I130" si="15">SUM(I117:I122)</f>
        <v>56.47</v>
      </c>
      <c r="J123" s="35">
        <f t="shared" ref="J123:J130" si="16">SUM(J117:J122)</f>
        <v>446.77000000000004</v>
      </c>
      <c r="K123" s="36"/>
      <c r="L123" s="35" t="e">
        <f t="shared" ref="L123:L130" ca="1" si="17">SUM(L117:L125)</f>
        <v>#REF!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 t="shared" si="13"/>
        <v>0</v>
      </c>
      <c r="H130" s="35">
        <f t="shared" si="14"/>
        <v>0</v>
      </c>
      <c r="I130" s="35">
        <f t="shared" si="15"/>
        <v>0</v>
      </c>
      <c r="J130" s="35">
        <f t="shared" si="16"/>
        <v>0</v>
      </c>
      <c r="K130" s="36"/>
      <c r="L130" s="35" t="e">
        <f t="shared" ca="1" si="17"/>
        <v>#REF!</v>
      </c>
    </row>
    <row r="131" spans="1:12" ht="15.75" customHeight="1" x14ac:dyDescent="0.2">
      <c r="A131" s="42">
        <f>A90</f>
        <v>1</v>
      </c>
      <c r="B131" s="43">
        <f>B90</f>
        <v>3</v>
      </c>
      <c r="C131" s="74" t="s">
        <v>43</v>
      </c>
      <c r="D131" s="75"/>
      <c r="E131" s="44"/>
      <c r="F131" s="45">
        <f>F97+F101+F111+F116+F123+F130</f>
        <v>2255</v>
      </c>
      <c r="G131" s="45">
        <f>G97+G101+G111+G116+G123+G130</f>
        <v>99.039999999999992</v>
      </c>
      <c r="H131" s="45">
        <f>H97+H101+H111+H116+H123+H130</f>
        <v>67.009999999999991</v>
      </c>
      <c r="I131" s="45">
        <f>I97+I101+I111+I116+I123+I130</f>
        <v>318.07000000000005</v>
      </c>
      <c r="J131" s="45">
        <f>J97+J101+J111+J116+J123+J130</f>
        <v>2273.6700000000005</v>
      </c>
      <c r="K131" s="46"/>
      <c r="L131" s="45" t="e">
        <f ca="1">L97+L101+L111+L116+L123+L130</f>
        <v>#REF!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 t="s">
        <v>124</v>
      </c>
      <c r="F132" s="20">
        <v>205</v>
      </c>
      <c r="G132" s="20">
        <v>5.85</v>
      </c>
      <c r="H132" s="20">
        <v>7.22</v>
      </c>
      <c r="I132" s="20">
        <v>20.77</v>
      </c>
      <c r="J132" s="20">
        <v>171.38</v>
      </c>
      <c r="K132" s="21" t="s">
        <v>125</v>
      </c>
      <c r="L132" s="20">
        <v>0</v>
      </c>
    </row>
    <row r="133" spans="1:12" ht="15" x14ac:dyDescent="0.25">
      <c r="A133" s="22"/>
      <c r="B133" s="23"/>
      <c r="C133" s="24"/>
      <c r="D133" s="25"/>
      <c r="E133" s="26" t="s">
        <v>126</v>
      </c>
      <c r="F133" s="27">
        <v>60</v>
      </c>
      <c r="G133" s="27">
        <v>3.93</v>
      </c>
      <c r="H133" s="27">
        <v>6.55</v>
      </c>
      <c r="I133" s="27">
        <v>24.77</v>
      </c>
      <c r="J133" s="27">
        <v>173.75</v>
      </c>
      <c r="K133" s="28" t="s">
        <v>51</v>
      </c>
      <c r="L133" s="27">
        <v>0</v>
      </c>
    </row>
    <row r="134" spans="1:12" ht="15" x14ac:dyDescent="0.25">
      <c r="A134" s="22"/>
      <c r="B134" s="23"/>
      <c r="C134" s="24"/>
      <c r="D134" s="29" t="s">
        <v>25</v>
      </c>
      <c r="E134" s="26" t="s">
        <v>48</v>
      </c>
      <c r="F134" s="27">
        <v>200</v>
      </c>
      <c r="G134" s="27">
        <v>3.92</v>
      </c>
      <c r="H134" s="27">
        <v>4.1100000000000003</v>
      </c>
      <c r="I134" s="27">
        <v>15.8</v>
      </c>
      <c r="J134" s="27">
        <v>115.87</v>
      </c>
      <c r="K134" s="28" t="s">
        <v>49</v>
      </c>
      <c r="L134" s="27">
        <v>0</v>
      </c>
    </row>
    <row r="135" spans="1:12" ht="15" x14ac:dyDescent="0.25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465</v>
      </c>
      <c r="G139" s="35">
        <f>SUM(G132:G138)</f>
        <v>13.7</v>
      </c>
      <c r="H139" s="35">
        <f>SUM(H132:H138)</f>
        <v>17.88</v>
      </c>
      <c r="I139" s="35">
        <f>SUM(I132:I138)</f>
        <v>61.34</v>
      </c>
      <c r="J139" s="35">
        <f>SUM(J132:J138)</f>
        <v>461</v>
      </c>
      <c r="K139" s="36"/>
      <c r="L139" s="35">
        <f t="shared" ref="L139:L181" si="18">SUM(L132:L138)</f>
        <v>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 t="s">
        <v>83</v>
      </c>
      <c r="F140" s="27">
        <v>200</v>
      </c>
      <c r="G140" s="27">
        <v>0.8</v>
      </c>
      <c r="H140" s="27"/>
      <c r="I140" s="27">
        <v>19.600000000000001</v>
      </c>
      <c r="J140" s="27">
        <v>81.599999999999994</v>
      </c>
      <c r="K140" s="28" t="s">
        <v>85</v>
      </c>
      <c r="L140" s="27">
        <v>0</v>
      </c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200</v>
      </c>
      <c r="G143" s="35">
        <f>SUM(G140:G142)</f>
        <v>0.8</v>
      </c>
      <c r="H143" s="35">
        <f>SUM(H140:H142)</f>
        <v>0</v>
      </c>
      <c r="I143" s="35">
        <f>SUM(I140:I142)</f>
        <v>19.600000000000001</v>
      </c>
      <c r="J143" s="35">
        <f>SUM(J140:J142)</f>
        <v>81.599999999999994</v>
      </c>
      <c r="K143" s="36"/>
      <c r="L143" s="35" t="e">
        <f t="shared" ref="L143:L153" ca="1" si="19">SUM(L140:L148)</f>
        <v>#REF!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 t="s">
        <v>127</v>
      </c>
      <c r="F144" s="27">
        <v>60</v>
      </c>
      <c r="G144" s="27">
        <v>0.85</v>
      </c>
      <c r="H144" s="27">
        <v>3.67</v>
      </c>
      <c r="I144" s="27">
        <v>2.65</v>
      </c>
      <c r="J144" s="27">
        <v>46.87</v>
      </c>
      <c r="K144" s="68" t="s">
        <v>253</v>
      </c>
      <c r="L144" s="27">
        <v>0</v>
      </c>
    </row>
    <row r="145" spans="1:12" ht="15" x14ac:dyDescent="0.25">
      <c r="A145" s="22"/>
      <c r="B145" s="23"/>
      <c r="C145" s="24"/>
      <c r="D145" s="29" t="s">
        <v>32</v>
      </c>
      <c r="E145" s="26" t="s">
        <v>128</v>
      </c>
      <c r="F145" s="27">
        <v>200</v>
      </c>
      <c r="G145" s="27">
        <v>8.0399999999999991</v>
      </c>
      <c r="H145" s="27">
        <v>10.97</v>
      </c>
      <c r="I145" s="27">
        <v>6.82</v>
      </c>
      <c r="J145" s="27">
        <v>158.13999999999999</v>
      </c>
      <c r="K145" s="28" t="s">
        <v>129</v>
      </c>
      <c r="L145" s="27">
        <v>0</v>
      </c>
    </row>
    <row r="146" spans="1:12" ht="15" x14ac:dyDescent="0.25">
      <c r="A146" s="22"/>
      <c r="B146" s="23"/>
      <c r="C146" s="24"/>
      <c r="D146" s="29" t="s">
        <v>33</v>
      </c>
      <c r="E146" s="26" t="s">
        <v>130</v>
      </c>
      <c r="F146" s="27">
        <v>90</v>
      </c>
      <c r="G146" s="27">
        <v>15.6</v>
      </c>
      <c r="H146" s="27">
        <v>62.35</v>
      </c>
      <c r="I146" s="27">
        <v>3.29</v>
      </c>
      <c r="J146" s="27">
        <v>636.58000000000004</v>
      </c>
      <c r="K146" s="28" t="s">
        <v>131</v>
      </c>
      <c r="L146" s="27">
        <v>0</v>
      </c>
    </row>
    <row r="147" spans="1:12" ht="15" x14ac:dyDescent="0.25">
      <c r="A147" s="22"/>
      <c r="B147" s="23"/>
      <c r="C147" s="24"/>
      <c r="D147" s="29" t="s">
        <v>34</v>
      </c>
      <c r="E147" s="26" t="s">
        <v>132</v>
      </c>
      <c r="F147" s="27">
        <v>104</v>
      </c>
      <c r="G147" s="27">
        <v>6.05</v>
      </c>
      <c r="H147" s="27">
        <v>4.03</v>
      </c>
      <c r="I147" s="27">
        <v>27.25</v>
      </c>
      <c r="J147" s="27">
        <v>169.47</v>
      </c>
      <c r="K147" s="28" t="s">
        <v>133</v>
      </c>
      <c r="L147" s="27">
        <v>0</v>
      </c>
    </row>
    <row r="148" spans="1:12" ht="15" x14ac:dyDescent="0.25">
      <c r="A148" s="22"/>
      <c r="B148" s="23"/>
      <c r="C148" s="24"/>
      <c r="D148" s="29" t="s">
        <v>35</v>
      </c>
      <c r="E148" s="26" t="s">
        <v>134</v>
      </c>
      <c r="F148" s="27">
        <v>200</v>
      </c>
      <c r="G148" s="27">
        <v>0.11</v>
      </c>
      <c r="H148" s="27">
        <v>7.0000000000000007E-2</v>
      </c>
      <c r="I148" s="27">
        <v>1.62</v>
      </c>
      <c r="J148" s="27">
        <v>7.56</v>
      </c>
      <c r="K148" s="28" t="s">
        <v>92</v>
      </c>
      <c r="L148" s="27"/>
    </row>
    <row r="149" spans="1:12" ht="15" x14ac:dyDescent="0.25">
      <c r="A149" s="22"/>
      <c r="B149" s="23"/>
      <c r="C149" s="24"/>
      <c r="D149" s="29" t="s">
        <v>36</v>
      </c>
      <c r="E149" s="26" t="s">
        <v>100</v>
      </c>
      <c r="F149" s="27">
        <v>25</v>
      </c>
      <c r="G149" s="27">
        <v>1.9</v>
      </c>
      <c r="H149" s="27">
        <v>0.2</v>
      </c>
      <c r="I149" s="27">
        <v>12.3</v>
      </c>
      <c r="J149" s="27">
        <v>58.6</v>
      </c>
      <c r="K149" s="28" t="s">
        <v>64</v>
      </c>
      <c r="L149" s="27">
        <v>0</v>
      </c>
    </row>
    <row r="150" spans="1:12" ht="15" x14ac:dyDescent="0.25">
      <c r="A150" s="22"/>
      <c r="B150" s="23"/>
      <c r="C150" s="24"/>
      <c r="D150" s="29" t="s">
        <v>37</v>
      </c>
      <c r="E150" s="26" t="s">
        <v>61</v>
      </c>
      <c r="F150" s="27">
        <v>25</v>
      </c>
      <c r="G150" s="27">
        <v>1.53</v>
      </c>
      <c r="H150" s="27">
        <v>0.3</v>
      </c>
      <c r="I150" s="27">
        <v>9.98</v>
      </c>
      <c r="J150" s="27">
        <v>48.7</v>
      </c>
      <c r="K150" s="28" t="s">
        <v>62</v>
      </c>
      <c r="L150" s="27">
        <v>0</v>
      </c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704</v>
      </c>
      <c r="G153" s="35">
        <f>SUM(G144:G152)</f>
        <v>34.08</v>
      </c>
      <c r="H153" s="35">
        <f>SUM(H144:H152)</f>
        <v>81.59</v>
      </c>
      <c r="I153" s="35">
        <f>SUM(I144:I152)</f>
        <v>63.910000000000011</v>
      </c>
      <c r="J153" s="35">
        <f>SUM(J144:J152)</f>
        <v>1125.92</v>
      </c>
      <c r="K153" s="36"/>
      <c r="L153" s="35" t="e">
        <f t="shared" ca="1" si="19"/>
        <v>#REF!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 t="s">
        <v>135</v>
      </c>
      <c r="F154" s="27">
        <v>100</v>
      </c>
      <c r="G154" s="27">
        <v>9.16</v>
      </c>
      <c r="H154" s="27">
        <v>5.15</v>
      </c>
      <c r="I154" s="27">
        <v>66.98</v>
      </c>
      <c r="J154" s="27">
        <v>350.95</v>
      </c>
      <c r="K154" s="28" t="s">
        <v>136</v>
      </c>
      <c r="L154" s="27">
        <v>0</v>
      </c>
    </row>
    <row r="155" spans="1:12" ht="15" x14ac:dyDescent="0.25">
      <c r="A155" s="22"/>
      <c r="B155" s="23"/>
      <c r="C155" s="24"/>
      <c r="D155" s="40" t="s">
        <v>35</v>
      </c>
      <c r="E155" s="26" t="s">
        <v>71</v>
      </c>
      <c r="F155" s="27">
        <v>200</v>
      </c>
      <c r="G155" s="27">
        <v>5.8</v>
      </c>
      <c r="H155" s="27">
        <v>6.4</v>
      </c>
      <c r="I155" s="27">
        <v>17</v>
      </c>
      <c r="J155" s="27">
        <v>148.80000000000001</v>
      </c>
      <c r="K155" s="28" t="s">
        <v>72</v>
      </c>
      <c r="L155" s="27">
        <v>0</v>
      </c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300</v>
      </c>
      <c r="G158" s="35">
        <f>SUM(G154:G157)</f>
        <v>14.96</v>
      </c>
      <c r="H158" s="35">
        <f>SUM(H154:H157)</f>
        <v>11.55</v>
      </c>
      <c r="I158" s="35">
        <f>SUM(I154:I157)</f>
        <v>83.98</v>
      </c>
      <c r="J158" s="35">
        <f>SUM(J154:J157)</f>
        <v>499.75</v>
      </c>
      <c r="K158" s="36"/>
      <c r="L158" s="35" t="e">
        <f ca="1">SUM(L151:L157)</f>
        <v>#REF!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 t="s">
        <v>137</v>
      </c>
      <c r="F159" s="27">
        <v>90</v>
      </c>
      <c r="G159" s="27">
        <v>18</v>
      </c>
      <c r="H159" s="27">
        <v>19.420000000000002</v>
      </c>
      <c r="I159" s="27">
        <v>11.64</v>
      </c>
      <c r="J159" s="27">
        <v>293.36</v>
      </c>
      <c r="K159" s="28" t="s">
        <v>138</v>
      </c>
      <c r="L159" s="27">
        <v>0</v>
      </c>
    </row>
    <row r="160" spans="1:12" ht="15" x14ac:dyDescent="0.25">
      <c r="A160" s="22"/>
      <c r="B160" s="23"/>
      <c r="C160" s="24"/>
      <c r="D160" s="29" t="s">
        <v>34</v>
      </c>
      <c r="E160" s="26" t="s">
        <v>139</v>
      </c>
      <c r="F160" s="27">
        <v>170</v>
      </c>
      <c r="G160" s="27">
        <v>6.43</v>
      </c>
      <c r="H160" s="27">
        <v>3.21</v>
      </c>
      <c r="I160" s="27">
        <v>40.96</v>
      </c>
      <c r="J160" s="27">
        <v>218.49</v>
      </c>
      <c r="K160" s="28" t="s">
        <v>140</v>
      </c>
      <c r="L160" s="27">
        <v>0</v>
      </c>
    </row>
    <row r="161" spans="1:12" ht="15" x14ac:dyDescent="0.25">
      <c r="A161" s="22"/>
      <c r="B161" s="23"/>
      <c r="C161" s="24"/>
      <c r="D161" s="29" t="s">
        <v>35</v>
      </c>
      <c r="E161" s="26" t="s">
        <v>98</v>
      </c>
      <c r="F161" s="27">
        <v>200</v>
      </c>
      <c r="G161" s="27">
        <v>0.34</v>
      </c>
      <c r="H161" s="27"/>
      <c r="I161" s="27">
        <v>14.81</v>
      </c>
      <c r="J161" s="27">
        <v>60.6</v>
      </c>
      <c r="K161" s="28" t="s">
        <v>99</v>
      </c>
      <c r="L161" s="27">
        <v>0</v>
      </c>
    </row>
    <row r="162" spans="1:12" ht="15" x14ac:dyDescent="0.25">
      <c r="A162" s="22"/>
      <c r="B162" s="23"/>
      <c r="C162" s="24"/>
      <c r="D162" s="29" t="s">
        <v>26</v>
      </c>
      <c r="E162" s="26" t="s">
        <v>100</v>
      </c>
      <c r="F162" s="27">
        <v>25</v>
      </c>
      <c r="G162" s="27">
        <v>1.9</v>
      </c>
      <c r="H162" s="27">
        <v>0.2</v>
      </c>
      <c r="I162" s="27">
        <v>12.3</v>
      </c>
      <c r="J162" s="27">
        <v>58.6</v>
      </c>
      <c r="K162" s="28" t="s">
        <v>64</v>
      </c>
      <c r="L162" s="27">
        <v>0</v>
      </c>
    </row>
    <row r="163" spans="1:12" ht="15" x14ac:dyDescent="0.25">
      <c r="A163" s="22"/>
      <c r="B163" s="23"/>
      <c r="C163" s="24"/>
      <c r="D163" s="59" t="s">
        <v>37</v>
      </c>
      <c r="E163" s="26" t="s">
        <v>61</v>
      </c>
      <c r="F163" s="27">
        <v>25</v>
      </c>
      <c r="G163" s="27">
        <v>1.53</v>
      </c>
      <c r="H163" s="27">
        <v>0.3</v>
      </c>
      <c r="I163" s="27">
        <v>9.98</v>
      </c>
      <c r="J163" s="27">
        <v>48.7</v>
      </c>
      <c r="K163" s="28" t="s">
        <v>62</v>
      </c>
      <c r="L163" s="27">
        <v>0</v>
      </c>
    </row>
    <row r="164" spans="1:12" ht="15" x14ac:dyDescent="0.25">
      <c r="A164" s="22"/>
      <c r="B164" s="23"/>
      <c r="C164" s="24"/>
      <c r="D164" s="25" t="s">
        <v>143</v>
      </c>
      <c r="E164" s="26" t="s">
        <v>141</v>
      </c>
      <c r="F164" s="27">
        <v>30</v>
      </c>
      <c r="G164" s="27">
        <v>0.48</v>
      </c>
      <c r="H164" s="27">
        <v>2.72</v>
      </c>
      <c r="I164" s="27">
        <v>1.08</v>
      </c>
      <c r="J164" s="27">
        <v>30.71</v>
      </c>
      <c r="K164" s="28" t="s">
        <v>142</v>
      </c>
      <c r="L164" s="27">
        <v>0</v>
      </c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540</v>
      </c>
      <c r="G165" s="35">
        <f t="shared" ref="G165:G172" si="20">SUM(G159:G164)</f>
        <v>28.68</v>
      </c>
      <c r="H165" s="35">
        <f t="shared" ref="H165:H172" si="21">SUM(H159:H164)</f>
        <v>25.85</v>
      </c>
      <c r="I165" s="35">
        <f t="shared" ref="I165:I172" si="22">SUM(I159:I164)</f>
        <v>90.77</v>
      </c>
      <c r="J165" s="35">
        <f t="shared" ref="J165:J172" si="23">SUM(J159:J164)</f>
        <v>710.46000000000015</v>
      </c>
      <c r="K165" s="36"/>
      <c r="L165" s="35" t="e">
        <f t="shared" ref="L165:L172" ca="1" si="24">SUM(L159:L167)</f>
        <v>#REF!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 t="shared" si="20"/>
        <v>0</v>
      </c>
      <c r="H172" s="35">
        <f t="shared" si="21"/>
        <v>0</v>
      </c>
      <c r="I172" s="35">
        <f t="shared" si="22"/>
        <v>0</v>
      </c>
      <c r="J172" s="35">
        <f t="shared" si="23"/>
        <v>0</v>
      </c>
      <c r="K172" s="36"/>
      <c r="L172" s="35" t="e">
        <f t="shared" ca="1" si="24"/>
        <v>#REF!</v>
      </c>
    </row>
    <row r="173" spans="1:12" ht="15.75" customHeight="1" x14ac:dyDescent="0.2">
      <c r="A173" s="42">
        <f>A132</f>
        <v>1</v>
      </c>
      <c r="B173" s="43">
        <f>B132</f>
        <v>4</v>
      </c>
      <c r="C173" s="74" t="s">
        <v>43</v>
      </c>
      <c r="D173" s="75"/>
      <c r="E173" s="44"/>
      <c r="F173" s="45">
        <f>F139+F143+F153+F158+F165+F172</f>
        <v>2209</v>
      </c>
      <c r="G173" s="45">
        <f>G139+G143+G153+G158+G165+G172</f>
        <v>92.22</v>
      </c>
      <c r="H173" s="45">
        <f>H139+H143+H153+H158+H165+H172</f>
        <v>136.87</v>
      </c>
      <c r="I173" s="45" t="b">
        <f>M136=I139+I143+I153+I158+I165+I172</f>
        <v>0</v>
      </c>
      <c r="J173" s="45">
        <f>J139+J143+J153+J158+J165+J172</f>
        <v>2878.73</v>
      </c>
      <c r="K173" s="46"/>
      <c r="L173" s="45" t="e">
        <f ca="1">L139+L143+L153+L158+L165+L172</f>
        <v>#REF!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 t="s">
        <v>144</v>
      </c>
      <c r="F174" s="20">
        <v>150</v>
      </c>
      <c r="G174" s="20">
        <v>13.44</v>
      </c>
      <c r="H174" s="20">
        <v>22.02</v>
      </c>
      <c r="I174" s="20">
        <v>3.43</v>
      </c>
      <c r="J174" s="20">
        <v>265.63</v>
      </c>
      <c r="K174" s="21" t="s">
        <v>145</v>
      </c>
      <c r="L174" s="20">
        <v>0</v>
      </c>
    </row>
    <row r="175" spans="1:12" ht="15" x14ac:dyDescent="0.25">
      <c r="A175" s="22"/>
      <c r="B175" s="23"/>
      <c r="C175" s="24"/>
      <c r="D175" s="25" t="s">
        <v>146</v>
      </c>
      <c r="E175" s="26" t="s">
        <v>147</v>
      </c>
      <c r="F175" s="27">
        <v>20</v>
      </c>
      <c r="G175" s="27">
        <v>0.6</v>
      </c>
      <c r="H175" s="27">
        <v>0.57999999999999996</v>
      </c>
      <c r="I175" s="27">
        <v>1.26</v>
      </c>
      <c r="J175" s="27">
        <v>12.67</v>
      </c>
      <c r="K175" s="28" t="s">
        <v>148</v>
      </c>
      <c r="L175" s="27">
        <v>0</v>
      </c>
    </row>
    <row r="176" spans="1:12" ht="15" x14ac:dyDescent="0.25">
      <c r="A176" s="22"/>
      <c r="B176" s="23"/>
      <c r="C176" s="24"/>
      <c r="D176" s="29" t="s">
        <v>25</v>
      </c>
      <c r="E176" s="26" t="s">
        <v>48</v>
      </c>
      <c r="F176" s="27">
        <v>200</v>
      </c>
      <c r="G176" s="27">
        <v>3.14</v>
      </c>
      <c r="H176" s="27">
        <v>3.35</v>
      </c>
      <c r="I176" s="27">
        <v>14.78</v>
      </c>
      <c r="J176" s="27">
        <v>101.85</v>
      </c>
      <c r="K176" s="28" t="s">
        <v>49</v>
      </c>
      <c r="L176" s="27">
        <v>0</v>
      </c>
    </row>
    <row r="177" spans="1:12" ht="15" x14ac:dyDescent="0.25">
      <c r="A177" s="22"/>
      <c r="B177" s="23"/>
      <c r="C177" s="24"/>
      <c r="D177" s="29" t="s">
        <v>26</v>
      </c>
      <c r="E177" s="26" t="s">
        <v>100</v>
      </c>
      <c r="F177" s="27">
        <v>50</v>
      </c>
      <c r="G177" s="27">
        <v>3.8</v>
      </c>
      <c r="H177" s="27">
        <v>0.4</v>
      </c>
      <c r="I177" s="27">
        <v>24.6</v>
      </c>
      <c r="J177" s="27">
        <v>117.2</v>
      </c>
      <c r="K177" s="28" t="s">
        <v>64</v>
      </c>
      <c r="L177" s="27">
        <v>0</v>
      </c>
    </row>
    <row r="178" spans="1:12" ht="15" x14ac:dyDescent="0.2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5" t="s">
        <v>80</v>
      </c>
      <c r="E179" s="26" t="s">
        <v>78</v>
      </c>
      <c r="F179" s="27">
        <v>10</v>
      </c>
      <c r="G179" s="27">
        <v>2.6</v>
      </c>
      <c r="H179" s="27">
        <v>2.65</v>
      </c>
      <c r="I179" s="27">
        <v>0.35</v>
      </c>
      <c r="J179" s="27">
        <v>35.65</v>
      </c>
      <c r="K179" s="28" t="s">
        <v>79</v>
      </c>
      <c r="L179" s="27">
        <v>0</v>
      </c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430</v>
      </c>
      <c r="G181" s="35">
        <f>SUM(G174:G180)</f>
        <v>23.580000000000002</v>
      </c>
      <c r="H181" s="35">
        <f>SUM(H174:H180)</f>
        <v>28.999999999999996</v>
      </c>
      <c r="I181" s="35">
        <f>SUM(I174:I180)</f>
        <v>44.42</v>
      </c>
      <c r="J181" s="35">
        <f>SUM(J174:J180)</f>
        <v>533</v>
      </c>
      <c r="K181" s="36"/>
      <c r="L181" s="35">
        <f t="shared" si="18"/>
        <v>0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 t="s">
        <v>83</v>
      </c>
      <c r="F182" s="27">
        <v>200</v>
      </c>
      <c r="G182" s="27">
        <v>1.8</v>
      </c>
      <c r="H182" s="27"/>
      <c r="I182" s="27">
        <v>16.2</v>
      </c>
      <c r="J182" s="27">
        <v>72</v>
      </c>
      <c r="K182" s="28" t="s">
        <v>85</v>
      </c>
      <c r="L182" s="27">
        <v>0</v>
      </c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200</v>
      </c>
      <c r="G185" s="35">
        <f>SUM(G182:G184)</f>
        <v>1.8</v>
      </c>
      <c r="H185" s="35">
        <f>SUM(H182:H184)</f>
        <v>0</v>
      </c>
      <c r="I185" s="35">
        <f>SUM(I182:I184)</f>
        <v>16.2</v>
      </c>
      <c r="J185" s="35">
        <f>SUM(J182:J184)</f>
        <v>72</v>
      </c>
      <c r="K185" s="36"/>
      <c r="L185" s="35" t="e">
        <f t="shared" ref="L185:L195" ca="1" si="25">SUM(L182:L190)</f>
        <v>#REF!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 t="s">
        <v>149</v>
      </c>
      <c r="F186" s="27">
        <v>60</v>
      </c>
      <c r="G186" s="27">
        <v>1.1399999999999999</v>
      </c>
      <c r="H186" s="27"/>
      <c r="I186" s="27">
        <v>4.62</v>
      </c>
      <c r="J186" s="27">
        <v>23.04</v>
      </c>
      <c r="K186" s="28" t="s">
        <v>150</v>
      </c>
      <c r="L186" s="27">
        <v>0</v>
      </c>
    </row>
    <row r="187" spans="1:12" ht="15" x14ac:dyDescent="0.25">
      <c r="A187" s="22"/>
      <c r="B187" s="23"/>
      <c r="C187" s="24"/>
      <c r="D187" s="29" t="s">
        <v>32</v>
      </c>
      <c r="E187" s="26" t="s">
        <v>151</v>
      </c>
      <c r="F187" s="27">
        <v>200</v>
      </c>
      <c r="G187" s="27">
        <v>5.43</v>
      </c>
      <c r="H187" s="27">
        <v>1.73</v>
      </c>
      <c r="I187" s="27">
        <v>13.44</v>
      </c>
      <c r="J187" s="27">
        <v>91.03</v>
      </c>
      <c r="K187" s="28" t="s">
        <v>152</v>
      </c>
      <c r="L187" s="27">
        <v>0</v>
      </c>
    </row>
    <row r="188" spans="1:12" ht="15" x14ac:dyDescent="0.25">
      <c r="A188" s="22"/>
      <c r="B188" s="23"/>
      <c r="C188" s="24"/>
      <c r="D188" s="29" t="s">
        <v>33</v>
      </c>
      <c r="E188" s="26" t="s">
        <v>153</v>
      </c>
      <c r="F188" s="27">
        <v>210</v>
      </c>
      <c r="G188" s="27">
        <v>18.97</v>
      </c>
      <c r="H188" s="27">
        <v>16.010000000000002</v>
      </c>
      <c r="I188" s="27">
        <v>34.799999999999997</v>
      </c>
      <c r="J188" s="27">
        <v>359.13</v>
      </c>
      <c r="K188" s="28" t="s">
        <v>154</v>
      </c>
      <c r="L188" s="27">
        <v>0</v>
      </c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 t="s">
        <v>155</v>
      </c>
      <c r="F190" s="27">
        <v>200</v>
      </c>
      <c r="G190" s="27">
        <v>0.46</v>
      </c>
      <c r="H190" s="27"/>
      <c r="I190" s="27">
        <v>10</v>
      </c>
      <c r="J190" s="27">
        <v>41.82</v>
      </c>
      <c r="K190" s="28" t="s">
        <v>66</v>
      </c>
      <c r="L190" s="27">
        <v>0</v>
      </c>
    </row>
    <row r="191" spans="1:12" ht="15" x14ac:dyDescent="0.25">
      <c r="A191" s="22"/>
      <c r="B191" s="23"/>
      <c r="C191" s="24"/>
      <c r="D191" s="29" t="s">
        <v>36</v>
      </c>
      <c r="E191" s="26" t="s">
        <v>100</v>
      </c>
      <c r="F191" s="27">
        <v>25</v>
      </c>
      <c r="G191" s="27">
        <v>1.9</v>
      </c>
      <c r="H191" s="27">
        <v>0.2</v>
      </c>
      <c r="I191" s="27">
        <v>12.3</v>
      </c>
      <c r="J191" s="27">
        <v>58.6</v>
      </c>
      <c r="K191" s="28" t="s">
        <v>64</v>
      </c>
      <c r="L191" s="27">
        <v>0</v>
      </c>
    </row>
    <row r="192" spans="1:12" ht="15" x14ac:dyDescent="0.25">
      <c r="A192" s="22"/>
      <c r="B192" s="23"/>
      <c r="C192" s="24"/>
      <c r="D192" s="29" t="s">
        <v>37</v>
      </c>
      <c r="E192" s="26" t="s">
        <v>61</v>
      </c>
      <c r="F192" s="27">
        <v>25</v>
      </c>
      <c r="G192" s="27">
        <v>1.53</v>
      </c>
      <c r="H192" s="27">
        <v>0.3</v>
      </c>
      <c r="I192" s="27">
        <v>9.98</v>
      </c>
      <c r="J192" s="27">
        <v>48.7</v>
      </c>
      <c r="K192" s="28" t="s">
        <v>62</v>
      </c>
      <c r="L192" s="27">
        <v>0</v>
      </c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720</v>
      </c>
      <c r="G195" s="35">
        <f>SUM(G186:G194)</f>
        <v>29.43</v>
      </c>
      <c r="H195" s="35">
        <f>SUM(H186:H194)</f>
        <v>18.240000000000002</v>
      </c>
      <c r="I195" s="35">
        <f>SUM(I186:I194)</f>
        <v>85.14</v>
      </c>
      <c r="J195" s="35">
        <f>SUM(J186:J194)</f>
        <v>622.32000000000005</v>
      </c>
      <c r="K195" s="36"/>
      <c r="L195" s="35" t="e">
        <f t="shared" ca="1" si="25"/>
        <v>#REF!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 t="s">
        <v>156</v>
      </c>
      <c r="F196" s="27">
        <v>100</v>
      </c>
      <c r="G196" s="27">
        <v>15.01</v>
      </c>
      <c r="H196" s="27">
        <v>6.95</v>
      </c>
      <c r="I196" s="27">
        <v>45.91</v>
      </c>
      <c r="J196" s="27">
        <v>306.27999999999997</v>
      </c>
      <c r="K196" s="28" t="s">
        <v>157</v>
      </c>
      <c r="L196" s="27">
        <v>0</v>
      </c>
    </row>
    <row r="197" spans="1:12" ht="15" x14ac:dyDescent="0.25">
      <c r="A197" s="22"/>
      <c r="B197" s="23"/>
      <c r="C197" s="24"/>
      <c r="D197" s="40" t="s">
        <v>35</v>
      </c>
      <c r="E197" s="26" t="s">
        <v>71</v>
      </c>
      <c r="F197" s="27">
        <v>200</v>
      </c>
      <c r="G197" s="27">
        <v>10</v>
      </c>
      <c r="H197" s="27">
        <v>6.4</v>
      </c>
      <c r="I197" s="27">
        <v>7</v>
      </c>
      <c r="J197" s="27">
        <v>125.6</v>
      </c>
      <c r="K197" s="28" t="s">
        <v>72</v>
      </c>
      <c r="L197" s="27">
        <v>0</v>
      </c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300</v>
      </c>
      <c r="G200" s="35">
        <f>SUM(G196:G199)</f>
        <v>25.009999999999998</v>
      </c>
      <c r="H200" s="35">
        <f>SUM(H196:H199)</f>
        <v>13.350000000000001</v>
      </c>
      <c r="I200" s="35">
        <f>SUM(I196:I199)</f>
        <v>52.91</v>
      </c>
      <c r="J200" s="35">
        <f>SUM(J196:J199)</f>
        <v>431.88</v>
      </c>
      <c r="K200" s="36"/>
      <c r="L200" s="35" t="e">
        <f ca="1">SUM(L193:L199)</f>
        <v>#REF!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 t="s">
        <v>158</v>
      </c>
      <c r="F201" s="27">
        <v>240</v>
      </c>
      <c r="G201" s="27">
        <v>18.850000000000001</v>
      </c>
      <c r="H201" s="27">
        <v>12.27</v>
      </c>
      <c r="I201" s="27">
        <v>22.5</v>
      </c>
      <c r="J201" s="27">
        <v>275.8</v>
      </c>
      <c r="K201" s="28" t="s">
        <v>159</v>
      </c>
      <c r="L201" s="27">
        <v>0</v>
      </c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 t="s">
        <v>75</v>
      </c>
      <c r="F203" s="27">
        <v>200</v>
      </c>
      <c r="G203" s="27"/>
      <c r="H203" s="27"/>
      <c r="I203" s="27">
        <v>10.01</v>
      </c>
      <c r="J203" s="27">
        <v>40.04</v>
      </c>
      <c r="K203" s="28" t="s">
        <v>160</v>
      </c>
      <c r="L203" s="27">
        <v>0</v>
      </c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 t="s">
        <v>161</v>
      </c>
      <c r="E205" s="26" t="s">
        <v>50</v>
      </c>
      <c r="F205" s="27">
        <v>60</v>
      </c>
      <c r="G205" s="27">
        <v>3.93</v>
      </c>
      <c r="H205" s="27">
        <v>6.55</v>
      </c>
      <c r="I205" s="27">
        <v>24.77</v>
      </c>
      <c r="J205" s="27">
        <v>173.75</v>
      </c>
      <c r="K205" s="28" t="s">
        <v>51</v>
      </c>
      <c r="L205" s="27">
        <v>0</v>
      </c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500</v>
      </c>
      <c r="G207" s="35">
        <f t="shared" ref="G207:G214" si="26">SUM(G201:G206)</f>
        <v>22.78</v>
      </c>
      <c r="H207" s="35">
        <f t="shared" ref="H207:H214" si="27">SUM(H201:H206)</f>
        <v>18.82</v>
      </c>
      <c r="I207" s="35">
        <f t="shared" ref="I207:I214" si="28">SUM(I201:I206)</f>
        <v>57.28</v>
      </c>
      <c r="J207" s="35">
        <f t="shared" ref="J207:J214" si="29">SUM(J201:J206)</f>
        <v>489.59000000000003</v>
      </c>
      <c r="K207" s="36"/>
      <c r="L207" s="35" t="e">
        <f t="shared" ref="L207:L214" ca="1" si="30">SUM(L201:L209)</f>
        <v>#REF!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 t="shared" si="26"/>
        <v>0</v>
      </c>
      <c r="H214" s="35">
        <f t="shared" si="27"/>
        <v>0</v>
      </c>
      <c r="I214" s="35">
        <f t="shared" si="28"/>
        <v>0</v>
      </c>
      <c r="J214" s="35">
        <f t="shared" si="29"/>
        <v>0</v>
      </c>
      <c r="K214" s="36"/>
      <c r="L214" s="35" t="e">
        <f t="shared" ca="1" si="30"/>
        <v>#REF!</v>
      </c>
    </row>
    <row r="215" spans="1:12" ht="15.75" customHeight="1" x14ac:dyDescent="0.2">
      <c r="A215" s="42">
        <f>A174</f>
        <v>1</v>
      </c>
      <c r="B215" s="43">
        <f>B174</f>
        <v>5</v>
      </c>
      <c r="C215" s="74" t="s">
        <v>43</v>
      </c>
      <c r="D215" s="75"/>
      <c r="E215" s="44"/>
      <c r="F215" s="45">
        <f>F181+F185+F195+F200+F207+F214</f>
        <v>2150</v>
      </c>
      <c r="G215" s="45">
        <f>G181+G185+G195+G200+G207+G214</f>
        <v>102.6</v>
      </c>
      <c r="H215" s="45">
        <f>H181+H185+H195+H200+H207+H214</f>
        <v>79.41</v>
      </c>
      <c r="I215" s="45">
        <f>I181+I185+I195+I200+I207+I214</f>
        <v>255.95</v>
      </c>
      <c r="J215" s="45">
        <f>J181+J185+J195+J200+J207+J214</f>
        <v>2148.7900000000004</v>
      </c>
      <c r="K215" s="46"/>
      <c r="L215" s="45" t="e">
        <f ca="1">L181+L185+L195+L200+L207+L214</f>
        <v>#REF!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 t="s">
        <v>162</v>
      </c>
      <c r="F216" s="20">
        <v>200</v>
      </c>
      <c r="G216" s="20">
        <v>6.42</v>
      </c>
      <c r="H216" s="20">
        <v>7.68</v>
      </c>
      <c r="I216" s="20">
        <v>27.24</v>
      </c>
      <c r="J216" s="20">
        <v>203.74</v>
      </c>
      <c r="K216" s="62" t="s">
        <v>225</v>
      </c>
      <c r="L216" s="20">
        <v>0</v>
      </c>
    </row>
    <row r="217" spans="1:12" ht="15" x14ac:dyDescent="0.25">
      <c r="A217" s="22"/>
      <c r="B217" s="23"/>
      <c r="C217" s="24"/>
      <c r="D217" s="25"/>
      <c r="E217" s="26" t="s">
        <v>78</v>
      </c>
      <c r="F217" s="27">
        <v>10</v>
      </c>
      <c r="G217" s="27">
        <v>0.13</v>
      </c>
      <c r="H217" s="27">
        <v>6.15</v>
      </c>
      <c r="I217" s="27">
        <v>0.17</v>
      </c>
      <c r="J217" s="27">
        <v>56.55</v>
      </c>
      <c r="K217" s="28" t="s">
        <v>79</v>
      </c>
      <c r="L217" s="27"/>
    </row>
    <row r="218" spans="1:12" ht="15" x14ac:dyDescent="0.25">
      <c r="A218" s="22"/>
      <c r="B218" s="23"/>
      <c r="C218" s="24"/>
      <c r="D218" s="29" t="s">
        <v>25</v>
      </c>
      <c r="E218" s="26" t="s">
        <v>75</v>
      </c>
      <c r="F218" s="27">
        <v>200</v>
      </c>
      <c r="G218" s="27"/>
      <c r="H218" s="27"/>
      <c r="I218" s="27">
        <v>10.01</v>
      </c>
      <c r="J218" s="27">
        <v>40.04</v>
      </c>
      <c r="K218" s="28" t="s">
        <v>76</v>
      </c>
      <c r="L218" s="27">
        <v>0</v>
      </c>
    </row>
    <row r="219" spans="1:12" ht="15" x14ac:dyDescent="0.25">
      <c r="A219" s="22"/>
      <c r="B219" s="23"/>
      <c r="C219" s="24"/>
      <c r="D219" s="29" t="s">
        <v>26</v>
      </c>
      <c r="E219" s="26" t="s">
        <v>63</v>
      </c>
      <c r="F219" s="27">
        <v>50</v>
      </c>
      <c r="G219" s="27">
        <v>3.8</v>
      </c>
      <c r="H219" s="27">
        <v>0.4</v>
      </c>
      <c r="I219" s="27">
        <v>24.6</v>
      </c>
      <c r="J219" s="27">
        <v>117.2</v>
      </c>
      <c r="K219" s="28">
        <v>573</v>
      </c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460</v>
      </c>
      <c r="G223" s="35">
        <f>SUM(G216:G222)</f>
        <v>10.35</v>
      </c>
      <c r="H223" s="35">
        <f>SUM(H216:H222)</f>
        <v>14.23</v>
      </c>
      <c r="I223" s="35">
        <f>SUM(I216:I222)</f>
        <v>62.02</v>
      </c>
      <c r="J223" s="35">
        <f>SUM(J216:J222)</f>
        <v>417.53000000000003</v>
      </c>
      <c r="K223" s="36"/>
      <c r="L223" s="35">
        <f t="shared" ref="L223:L265" si="31"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 t="s">
        <v>53</v>
      </c>
      <c r="F224" s="27">
        <v>200</v>
      </c>
      <c r="G224" s="27">
        <v>0.6</v>
      </c>
      <c r="H224" s="27">
        <v>0.2</v>
      </c>
      <c r="I224" s="27">
        <v>30.4</v>
      </c>
      <c r="J224" s="27">
        <v>125.8</v>
      </c>
      <c r="K224" s="64" t="s">
        <v>54</v>
      </c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200</v>
      </c>
      <c r="G227" s="35">
        <f>SUM(G224:G226)</f>
        <v>0.6</v>
      </c>
      <c r="H227" s="35">
        <f>SUM(H224:H226)</f>
        <v>0.2</v>
      </c>
      <c r="I227" s="35">
        <f>SUM(I224:I226)</f>
        <v>30.4</v>
      </c>
      <c r="J227" s="35">
        <f>SUM(J224:J226)</f>
        <v>125.8</v>
      </c>
      <c r="K227" s="36"/>
      <c r="L227" s="35" t="e">
        <f t="shared" ref="L227:L237" ca="1" si="32">SUM(L224:L232)</f>
        <v>#REF!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 t="s">
        <v>107</v>
      </c>
      <c r="F228" s="27">
        <v>80</v>
      </c>
      <c r="G228" s="27">
        <v>4.1100000000000003</v>
      </c>
      <c r="H228" s="27">
        <v>8.0399999999999991</v>
      </c>
      <c r="I228" s="27">
        <v>6.18</v>
      </c>
      <c r="J228" s="27">
        <v>113.51</v>
      </c>
      <c r="K228" s="28" t="s">
        <v>108</v>
      </c>
      <c r="L228" s="27"/>
    </row>
    <row r="229" spans="1:12" ht="15" x14ac:dyDescent="0.25">
      <c r="A229" s="22"/>
      <c r="B229" s="23"/>
      <c r="C229" s="24"/>
      <c r="D229" s="29" t="s">
        <v>32</v>
      </c>
      <c r="E229" s="63" t="s">
        <v>233</v>
      </c>
      <c r="F229" s="27">
        <v>200</v>
      </c>
      <c r="G229" s="27">
        <v>12.87</v>
      </c>
      <c r="H229" s="27">
        <v>6.19</v>
      </c>
      <c r="I229" s="27">
        <v>19.920000000000002</v>
      </c>
      <c r="J229" s="27">
        <v>186.8</v>
      </c>
      <c r="K229" s="64" t="s">
        <v>194</v>
      </c>
      <c r="L229" s="27"/>
    </row>
    <row r="230" spans="1:12" ht="15" x14ac:dyDescent="0.25">
      <c r="A230" s="22"/>
      <c r="B230" s="23"/>
      <c r="C230" s="24"/>
      <c r="D230" s="29" t="s">
        <v>33</v>
      </c>
      <c r="E230" s="63" t="s">
        <v>234</v>
      </c>
      <c r="F230" s="27">
        <v>140</v>
      </c>
      <c r="G230" s="27">
        <v>16.22</v>
      </c>
      <c r="H230" s="27">
        <v>4.93</v>
      </c>
      <c r="I230" s="27">
        <v>7.9</v>
      </c>
      <c r="J230" s="27">
        <v>140.83000000000001</v>
      </c>
      <c r="K230" s="64" t="s">
        <v>235</v>
      </c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 t="s">
        <v>134</v>
      </c>
      <c r="F232" s="27">
        <v>200</v>
      </c>
      <c r="G232" s="27">
        <v>0.11</v>
      </c>
      <c r="H232" s="27">
        <v>7.0000000000000007E-2</v>
      </c>
      <c r="I232" s="27">
        <v>1.62</v>
      </c>
      <c r="J232" s="27">
        <v>7.56</v>
      </c>
      <c r="K232" s="64" t="s">
        <v>92</v>
      </c>
      <c r="L232" s="27"/>
    </row>
    <row r="233" spans="1:12" ht="15" x14ac:dyDescent="0.25">
      <c r="A233" s="22"/>
      <c r="B233" s="23"/>
      <c r="C233" s="24"/>
      <c r="D233" s="29" t="s">
        <v>36</v>
      </c>
      <c r="E233" s="26" t="s">
        <v>100</v>
      </c>
      <c r="F233" s="27">
        <v>25</v>
      </c>
      <c r="G233" s="27">
        <v>1.9</v>
      </c>
      <c r="H233" s="27">
        <v>0.2</v>
      </c>
      <c r="I233" s="27">
        <v>12.3</v>
      </c>
      <c r="J233" s="27">
        <v>58.6</v>
      </c>
      <c r="K233" s="28" t="s">
        <v>64</v>
      </c>
      <c r="L233" s="27"/>
    </row>
    <row r="234" spans="1:12" ht="15" x14ac:dyDescent="0.25">
      <c r="A234" s="22"/>
      <c r="B234" s="23"/>
      <c r="C234" s="24"/>
      <c r="D234" s="29" t="s">
        <v>37</v>
      </c>
      <c r="E234" s="26" t="s">
        <v>61</v>
      </c>
      <c r="F234" s="27">
        <v>25</v>
      </c>
      <c r="G234" s="27">
        <v>1.53</v>
      </c>
      <c r="H234" s="27">
        <v>0.3</v>
      </c>
      <c r="I234" s="27">
        <v>9.98</v>
      </c>
      <c r="J234" s="27">
        <v>48.7</v>
      </c>
      <c r="K234" s="28" t="s">
        <v>62</v>
      </c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670</v>
      </c>
      <c r="G237" s="35">
        <f>SUM(G228:G236)</f>
        <v>36.74</v>
      </c>
      <c r="H237" s="35">
        <f>SUM(H228:H236)</f>
        <v>19.73</v>
      </c>
      <c r="I237" s="35">
        <f>SUM(I228:I236)</f>
        <v>57.900000000000006</v>
      </c>
      <c r="J237" s="35">
        <f>SUM(J228:J236)</f>
        <v>556</v>
      </c>
      <c r="K237" s="36"/>
      <c r="L237" s="35" t="e">
        <f t="shared" ca="1" si="32"/>
        <v>#REF!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63" t="s">
        <v>236</v>
      </c>
      <c r="F238" s="27">
        <v>100</v>
      </c>
      <c r="G238" s="27">
        <v>5.36</v>
      </c>
      <c r="H238" s="27">
        <v>3.55</v>
      </c>
      <c r="I238" s="27">
        <v>54.69</v>
      </c>
      <c r="J238" s="27">
        <v>272.05</v>
      </c>
      <c r="K238" s="64" t="s">
        <v>237</v>
      </c>
      <c r="L238" s="27"/>
    </row>
    <row r="239" spans="1:12" ht="15" x14ac:dyDescent="0.25">
      <c r="A239" s="22"/>
      <c r="B239" s="23"/>
      <c r="C239" s="24"/>
      <c r="D239" s="40" t="s">
        <v>35</v>
      </c>
      <c r="E239" s="63" t="s">
        <v>48</v>
      </c>
      <c r="F239" s="27">
        <v>200</v>
      </c>
      <c r="G239" s="27">
        <v>4.0599999999999996</v>
      </c>
      <c r="H239" s="27">
        <v>4.2</v>
      </c>
      <c r="I239" s="27">
        <v>15.86</v>
      </c>
      <c r="J239" s="27">
        <v>117.51</v>
      </c>
      <c r="K239" s="64" t="s">
        <v>49</v>
      </c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300</v>
      </c>
      <c r="G242" s="35">
        <f>SUM(G238:G241)</f>
        <v>9.42</v>
      </c>
      <c r="H242" s="35">
        <f>SUM(H238:H241)</f>
        <v>7.75</v>
      </c>
      <c r="I242" s="35">
        <f>SUM(I238:I241)</f>
        <v>70.55</v>
      </c>
      <c r="J242" s="35">
        <f>SUM(J238:J241)</f>
        <v>389.56</v>
      </c>
      <c r="K242" s="36"/>
      <c r="L242" s="35" t="e">
        <f ca="1">SUM(L235:L241)</f>
        <v>#REF!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63" t="s">
        <v>200</v>
      </c>
      <c r="F243" s="27">
        <v>240</v>
      </c>
      <c r="G243" s="27">
        <v>15.47</v>
      </c>
      <c r="H243" s="27">
        <v>15.74</v>
      </c>
      <c r="I243" s="27">
        <v>20.350000000000001</v>
      </c>
      <c r="J243" s="27">
        <v>284.95</v>
      </c>
      <c r="K243" s="66" t="s">
        <v>201</v>
      </c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63" t="s">
        <v>75</v>
      </c>
      <c r="F245" s="27">
        <v>200</v>
      </c>
      <c r="G245" s="27"/>
      <c r="H245" s="27"/>
      <c r="I245" s="27">
        <v>10.01</v>
      </c>
      <c r="J245" s="27">
        <v>40.04</v>
      </c>
      <c r="K245" s="64" t="s">
        <v>76</v>
      </c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63" t="s">
        <v>226</v>
      </c>
      <c r="F247" s="27">
        <v>60</v>
      </c>
      <c r="G247" s="27">
        <v>3.51</v>
      </c>
      <c r="H247" s="27">
        <v>0.5</v>
      </c>
      <c r="I247" s="27">
        <v>35.28</v>
      </c>
      <c r="J247" s="27">
        <v>159.62</v>
      </c>
      <c r="K247" s="64" t="s">
        <v>202</v>
      </c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500</v>
      </c>
      <c r="G249" s="35">
        <f t="shared" ref="G249:G256" si="33">SUM(G243:G248)</f>
        <v>18.98</v>
      </c>
      <c r="H249" s="35">
        <f t="shared" ref="H249:H256" si="34">SUM(H243:H248)</f>
        <v>16.240000000000002</v>
      </c>
      <c r="I249" s="35">
        <f t="shared" ref="I249:I256" si="35">SUM(I243:I248)</f>
        <v>65.64</v>
      </c>
      <c r="J249" s="35">
        <f t="shared" ref="J249:J256" si="36">SUM(J243:J248)</f>
        <v>484.61</v>
      </c>
      <c r="K249" s="36"/>
      <c r="L249" s="35" t="e">
        <f t="shared" ref="L249:L256" ca="1" si="37">SUM(L243:L251)</f>
        <v>#REF!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 t="shared" si="33"/>
        <v>0</v>
      </c>
      <c r="H256" s="35">
        <f t="shared" si="34"/>
        <v>0</v>
      </c>
      <c r="I256" s="35">
        <f t="shared" si="35"/>
        <v>0</v>
      </c>
      <c r="J256" s="35">
        <f t="shared" si="36"/>
        <v>0</v>
      </c>
      <c r="K256" s="36"/>
      <c r="L256" s="35" t="e">
        <f t="shared" ca="1" si="37"/>
        <v>#REF!</v>
      </c>
    </row>
    <row r="257" spans="1:12" ht="15.75" customHeight="1" x14ac:dyDescent="0.2">
      <c r="A257" s="42">
        <f>A216</f>
        <v>1</v>
      </c>
      <c r="B257" s="43">
        <f>B216</f>
        <v>6</v>
      </c>
      <c r="C257" s="74" t="s">
        <v>43</v>
      </c>
      <c r="D257" s="75"/>
      <c r="E257" s="44"/>
      <c r="F257" s="45">
        <f>F223+F227+F237+F242+F249+F256</f>
        <v>2130</v>
      </c>
      <c r="G257" s="45">
        <f>G223+G227+G237+G242+G249+G256</f>
        <v>76.09</v>
      </c>
      <c r="H257" s="45">
        <f>H223+H227+H237+H242+H249+H256</f>
        <v>58.15</v>
      </c>
      <c r="I257" s="45">
        <f>I223+I227+I237+I242+I249+I256</f>
        <v>286.51</v>
      </c>
      <c r="J257" s="45">
        <f>J223+J227+J237+J242+J249+J256</f>
        <v>1973.5</v>
      </c>
      <c r="K257" s="46"/>
      <c r="L257" s="45" t="e">
        <f ca="1">L223+L227+L237+L242+L249+L256</f>
        <v>#REF!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61" t="s">
        <v>203</v>
      </c>
      <c r="F258" s="20">
        <v>200</v>
      </c>
      <c r="G258" s="20">
        <v>5.87</v>
      </c>
      <c r="H258" s="20">
        <v>7.15</v>
      </c>
      <c r="I258" s="20">
        <v>19.93</v>
      </c>
      <c r="J258" s="20">
        <v>167.51</v>
      </c>
      <c r="K258" s="62" t="s">
        <v>204</v>
      </c>
      <c r="L258" s="20"/>
    </row>
    <row r="259" spans="1:12" ht="15" x14ac:dyDescent="0.25">
      <c r="A259" s="22"/>
      <c r="B259" s="23"/>
      <c r="C259" s="24"/>
      <c r="D259" s="25"/>
      <c r="E259" s="26" t="s">
        <v>171</v>
      </c>
      <c r="F259" s="27">
        <v>10</v>
      </c>
      <c r="G259" s="27">
        <v>0.13</v>
      </c>
      <c r="H259" s="27">
        <v>6.15</v>
      </c>
      <c r="I259" s="27">
        <v>0.17</v>
      </c>
      <c r="J259" s="27">
        <v>56.55</v>
      </c>
      <c r="K259" s="28" t="s">
        <v>106</v>
      </c>
      <c r="L259" s="27"/>
    </row>
    <row r="260" spans="1:12" ht="15" x14ac:dyDescent="0.25">
      <c r="A260" s="22"/>
      <c r="B260" s="23"/>
      <c r="C260" s="24"/>
      <c r="D260" s="29" t="s">
        <v>25</v>
      </c>
      <c r="E260" s="63" t="s">
        <v>48</v>
      </c>
      <c r="F260" s="27">
        <v>200</v>
      </c>
      <c r="G260" s="27">
        <v>4.0599999999999996</v>
      </c>
      <c r="H260" s="27">
        <v>4.2</v>
      </c>
      <c r="I260" s="27">
        <v>15.86</v>
      </c>
      <c r="J260" s="27">
        <v>117.51</v>
      </c>
      <c r="K260" s="64" t="s">
        <v>49</v>
      </c>
      <c r="L260" s="27"/>
    </row>
    <row r="261" spans="1:12" ht="15" x14ac:dyDescent="0.25">
      <c r="A261" s="22"/>
      <c r="B261" s="23"/>
      <c r="C261" s="24"/>
      <c r="D261" s="29" t="s">
        <v>26</v>
      </c>
      <c r="E261" s="26" t="s">
        <v>63</v>
      </c>
      <c r="F261" s="27">
        <v>50</v>
      </c>
      <c r="G261" s="27">
        <v>3.8</v>
      </c>
      <c r="H261" s="27">
        <v>0.4</v>
      </c>
      <c r="I261" s="27">
        <v>24.6</v>
      </c>
      <c r="J261" s="27">
        <v>117.2</v>
      </c>
      <c r="K261" s="28">
        <v>573</v>
      </c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460</v>
      </c>
      <c r="G265" s="35">
        <f>SUM(G258:G264)</f>
        <v>13.86</v>
      </c>
      <c r="H265" s="35">
        <f>SUM(H258:H264)</f>
        <v>17.899999999999999</v>
      </c>
      <c r="I265" s="35">
        <f>SUM(I258:I264)</f>
        <v>60.56</v>
      </c>
      <c r="J265" s="35">
        <f>SUM(J258:J264)</f>
        <v>458.77</v>
      </c>
      <c r="K265" s="36"/>
      <c r="L265" s="35">
        <f t="shared" si="31"/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63" t="s">
        <v>83</v>
      </c>
      <c r="F266" s="27">
        <v>200</v>
      </c>
      <c r="G266" s="27">
        <v>0.8</v>
      </c>
      <c r="H266" s="27"/>
      <c r="I266" s="27">
        <v>19.600000000000001</v>
      </c>
      <c r="J266" s="27">
        <v>81.599999999999994</v>
      </c>
      <c r="K266" s="28" t="s">
        <v>85</v>
      </c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200</v>
      </c>
      <c r="G269" s="35">
        <f>SUM(G266:G268)</f>
        <v>0.8</v>
      </c>
      <c r="H269" s="35">
        <f>SUM(H266:H268)</f>
        <v>0</v>
      </c>
      <c r="I269" s="35">
        <f>SUM(I266:I268)</f>
        <v>19.600000000000001</v>
      </c>
      <c r="J269" s="35">
        <f>SUM(J266:J268)</f>
        <v>81.599999999999994</v>
      </c>
      <c r="K269" s="36"/>
      <c r="L269" s="35" t="e">
        <f t="shared" ref="L269:L279" ca="1" si="38">SUM(L266:L274)</f>
        <v>#REF!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63" t="s">
        <v>238</v>
      </c>
      <c r="F270" s="27">
        <v>60</v>
      </c>
      <c r="G270" s="66">
        <v>1.46</v>
      </c>
      <c r="H270" s="27">
        <v>4.07</v>
      </c>
      <c r="I270" s="27">
        <v>4.96</v>
      </c>
      <c r="J270" s="27">
        <v>62.15</v>
      </c>
      <c r="K270" s="64" t="s">
        <v>239</v>
      </c>
      <c r="L270" s="27"/>
    </row>
    <row r="271" spans="1:12" ht="15" x14ac:dyDescent="0.25">
      <c r="A271" s="22"/>
      <c r="B271" s="23"/>
      <c r="C271" s="24"/>
      <c r="D271" s="29" t="s">
        <v>32</v>
      </c>
      <c r="E271" s="63" t="s">
        <v>240</v>
      </c>
      <c r="F271" s="27">
        <v>200</v>
      </c>
      <c r="G271" s="27">
        <v>6.17</v>
      </c>
      <c r="H271" s="27">
        <v>9.57</v>
      </c>
      <c r="I271" s="27">
        <v>14.91</v>
      </c>
      <c r="J271" s="27">
        <v>170.4</v>
      </c>
      <c r="K271" s="64" t="s">
        <v>242</v>
      </c>
      <c r="L271" s="27"/>
    </row>
    <row r="272" spans="1:12" ht="15" x14ac:dyDescent="0.25">
      <c r="A272" s="22"/>
      <c r="B272" s="23"/>
      <c r="C272" s="24"/>
      <c r="D272" s="29" t="s">
        <v>33</v>
      </c>
      <c r="E272" s="26" t="s">
        <v>119</v>
      </c>
      <c r="F272" s="27">
        <v>150</v>
      </c>
      <c r="G272" s="27">
        <v>3.6</v>
      </c>
      <c r="H272" s="27">
        <v>4.51</v>
      </c>
      <c r="I272" s="27">
        <v>13.72</v>
      </c>
      <c r="J272" s="27">
        <v>109.78</v>
      </c>
      <c r="K272" s="28" t="s">
        <v>120</v>
      </c>
      <c r="L272" s="27"/>
    </row>
    <row r="273" spans="1:12" ht="15" x14ac:dyDescent="0.25">
      <c r="A273" s="22"/>
      <c r="B273" s="23"/>
      <c r="C273" s="24"/>
      <c r="D273" s="29" t="s">
        <v>34</v>
      </c>
      <c r="E273" s="26" t="s">
        <v>243</v>
      </c>
      <c r="F273" s="27">
        <v>120</v>
      </c>
      <c r="G273" s="27">
        <v>10.37</v>
      </c>
      <c r="H273" s="27">
        <v>1.9</v>
      </c>
      <c r="I273" s="27">
        <v>5.13</v>
      </c>
      <c r="J273" s="27">
        <v>79.13</v>
      </c>
      <c r="K273" s="64" t="s">
        <v>244</v>
      </c>
      <c r="L273" s="27"/>
    </row>
    <row r="274" spans="1:12" ht="15" x14ac:dyDescent="0.25">
      <c r="A274" s="22"/>
      <c r="B274" s="23"/>
      <c r="C274" s="24"/>
      <c r="D274" s="29" t="s">
        <v>35</v>
      </c>
      <c r="E274" s="26" t="s">
        <v>53</v>
      </c>
      <c r="F274" s="27">
        <v>200</v>
      </c>
      <c r="G274" s="27">
        <v>0.6</v>
      </c>
      <c r="H274" s="27">
        <v>0.2</v>
      </c>
      <c r="I274" s="27">
        <v>30.4</v>
      </c>
      <c r="J274" s="27">
        <v>125.8</v>
      </c>
      <c r="K274" s="64" t="s">
        <v>54</v>
      </c>
      <c r="L274" s="27"/>
    </row>
    <row r="275" spans="1:12" ht="15" x14ac:dyDescent="0.25">
      <c r="A275" s="22"/>
      <c r="B275" s="23"/>
      <c r="C275" s="24"/>
      <c r="D275" s="29" t="s">
        <v>36</v>
      </c>
      <c r="E275" s="26" t="s">
        <v>100</v>
      </c>
      <c r="F275" s="27">
        <v>25</v>
      </c>
      <c r="G275" s="27">
        <v>1.9</v>
      </c>
      <c r="H275" s="27">
        <v>0.2</v>
      </c>
      <c r="I275" s="27">
        <v>12.3</v>
      </c>
      <c r="J275" s="27">
        <v>58.6</v>
      </c>
      <c r="K275" s="28" t="s">
        <v>64</v>
      </c>
      <c r="L275" s="27"/>
    </row>
    <row r="276" spans="1:12" ht="15" x14ac:dyDescent="0.25">
      <c r="A276" s="22"/>
      <c r="B276" s="23"/>
      <c r="C276" s="24"/>
      <c r="D276" s="29" t="s">
        <v>37</v>
      </c>
      <c r="E276" s="26" t="s">
        <v>61</v>
      </c>
      <c r="F276" s="27">
        <v>25</v>
      </c>
      <c r="G276" s="27">
        <v>1.53</v>
      </c>
      <c r="H276" s="27">
        <v>0.3</v>
      </c>
      <c r="I276" s="27">
        <v>9.98</v>
      </c>
      <c r="J276" s="27">
        <v>48.7</v>
      </c>
      <c r="K276" s="28" t="s">
        <v>62</v>
      </c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780</v>
      </c>
      <c r="G279" s="35">
        <f>SUM(G270:G278)</f>
        <v>25.630000000000003</v>
      </c>
      <c r="H279" s="35">
        <f>SUM(H270:H278)</f>
        <v>20.749999999999996</v>
      </c>
      <c r="I279" s="35">
        <f>SUM(I270:I278)</f>
        <v>91.4</v>
      </c>
      <c r="J279" s="35">
        <f>SUM(J270:J278)</f>
        <v>654.56000000000006</v>
      </c>
      <c r="K279" s="36"/>
      <c r="L279" s="35" t="e">
        <f t="shared" ca="1" si="38"/>
        <v>#REF!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 t="s">
        <v>245</v>
      </c>
      <c r="F280" s="27">
        <v>75</v>
      </c>
      <c r="G280" s="27">
        <v>17.850000000000001</v>
      </c>
      <c r="H280" s="27">
        <v>7.87</v>
      </c>
      <c r="I280" s="27">
        <v>19.57</v>
      </c>
      <c r="J280" s="27">
        <v>220.36</v>
      </c>
      <c r="K280" s="64" t="s">
        <v>246</v>
      </c>
      <c r="L280" s="27"/>
    </row>
    <row r="281" spans="1:12" ht="15" x14ac:dyDescent="0.25">
      <c r="A281" s="22"/>
      <c r="B281" s="23"/>
      <c r="C281" s="24"/>
      <c r="D281" s="40" t="s">
        <v>35</v>
      </c>
      <c r="E281" s="63" t="s">
        <v>247</v>
      </c>
      <c r="F281" s="27">
        <v>200</v>
      </c>
      <c r="G281" s="27"/>
      <c r="H281" s="27"/>
      <c r="I281" s="27">
        <v>10.01</v>
      </c>
      <c r="J281" s="27">
        <v>40.04</v>
      </c>
      <c r="K281" s="64" t="s">
        <v>248</v>
      </c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275</v>
      </c>
      <c r="G284" s="35">
        <f>SUM(G280:G283)</f>
        <v>17.850000000000001</v>
      </c>
      <c r="H284" s="35">
        <f>SUM(H280:H283)</f>
        <v>7.87</v>
      </c>
      <c r="I284" s="35">
        <f>SUM(I280:I283)</f>
        <v>29.58</v>
      </c>
      <c r="J284" s="35">
        <f>SUM(J280:J283)</f>
        <v>260.40000000000003</v>
      </c>
      <c r="K284" s="36"/>
      <c r="L284" s="35" t="e">
        <f ca="1">SUM(L277:L283)</f>
        <v>#REF!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63" t="s">
        <v>250</v>
      </c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 t="s">
        <v>249</v>
      </c>
      <c r="F286" s="27">
        <v>30</v>
      </c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 t="s">
        <v>98</v>
      </c>
      <c r="F287" s="27">
        <v>200</v>
      </c>
      <c r="G287" s="27">
        <v>0.34</v>
      </c>
      <c r="H287" s="27"/>
      <c r="I287" s="27">
        <v>14.81</v>
      </c>
      <c r="J287" s="27">
        <v>60.6</v>
      </c>
      <c r="K287" s="28" t="s">
        <v>99</v>
      </c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>
        <v>1.9</v>
      </c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 t="s">
        <v>78</v>
      </c>
      <c r="F289" s="27">
        <v>10</v>
      </c>
      <c r="G289" s="27">
        <v>2.6</v>
      </c>
      <c r="H289" s="27">
        <v>2.65</v>
      </c>
      <c r="I289" s="27">
        <v>0.35</v>
      </c>
      <c r="J289" s="27">
        <v>35.65</v>
      </c>
      <c r="K289" s="28" t="s">
        <v>79</v>
      </c>
      <c r="L289" s="27"/>
    </row>
    <row r="290" spans="1:12" ht="15" x14ac:dyDescent="0.25">
      <c r="A290" s="22"/>
      <c r="B290" s="23"/>
      <c r="C290" s="24"/>
      <c r="D290" s="25"/>
      <c r="E290" s="63" t="s">
        <v>251</v>
      </c>
      <c r="F290" s="67">
        <v>45955</v>
      </c>
      <c r="G290" s="27">
        <v>1.9</v>
      </c>
      <c r="H290" s="27">
        <v>0.2</v>
      </c>
      <c r="I290" s="27">
        <v>12.3</v>
      </c>
      <c r="J290" s="27">
        <v>58.6</v>
      </c>
      <c r="K290" s="64" t="s">
        <v>252</v>
      </c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46195</v>
      </c>
      <c r="G291" s="35">
        <f t="shared" ref="G291:G298" si="39">SUM(G285:G290)</f>
        <v>6.74</v>
      </c>
      <c r="H291" s="35">
        <f t="shared" ref="H291:H298" si="40">SUM(H285:H290)</f>
        <v>2.85</v>
      </c>
      <c r="I291" s="35">
        <f t="shared" ref="I291:I298" si="41">SUM(I285:I290)</f>
        <v>27.46</v>
      </c>
      <c r="J291" s="35">
        <f t="shared" ref="J291:J298" si="42">SUM(J285:J290)</f>
        <v>154.85</v>
      </c>
      <c r="K291" s="36"/>
      <c r="L291" s="35" t="e">
        <f t="shared" ref="L291:L298" ca="1" si="43">SUM(L285:L293)</f>
        <v>#REF!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 t="shared" si="39"/>
        <v>0</v>
      </c>
      <c r="H298" s="35">
        <f t="shared" si="40"/>
        <v>0</v>
      </c>
      <c r="I298" s="35">
        <f t="shared" si="41"/>
        <v>0</v>
      </c>
      <c r="J298" s="35">
        <f t="shared" si="42"/>
        <v>0</v>
      </c>
      <c r="K298" s="36"/>
      <c r="L298" s="35" t="e">
        <f t="shared" ca="1" si="43"/>
        <v>#REF!</v>
      </c>
    </row>
    <row r="299" spans="1:12" ht="15.75" customHeight="1" x14ac:dyDescent="0.2">
      <c r="A299" s="42">
        <f>A258</f>
        <v>1</v>
      </c>
      <c r="B299" s="43">
        <f>B258</f>
        <v>7</v>
      </c>
      <c r="C299" s="74" t="s">
        <v>43</v>
      </c>
      <c r="D299" s="75"/>
      <c r="E299" s="44"/>
      <c r="F299" s="45">
        <f>F265+F269+F279+F284+F291+F298</f>
        <v>47910</v>
      </c>
      <c r="G299" s="45">
        <f>G265+G269+G279+G284+G291+G298</f>
        <v>64.88000000000001</v>
      </c>
      <c r="H299" s="45">
        <f>H265+H269+H279+H284+H291+H298</f>
        <v>49.36999999999999</v>
      </c>
      <c r="I299" s="45">
        <f>I265+I269+I279+I284+I291+I298</f>
        <v>228.6</v>
      </c>
      <c r="J299" s="45">
        <f>J265+J269+J279+J284+J291+J298</f>
        <v>1610.18</v>
      </c>
      <c r="K299" s="46"/>
      <c r="L299" s="45" t="e">
        <f ca="1">L265+L269+L279+L284+L291+L298</f>
        <v>#REF!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 t="s">
        <v>164</v>
      </c>
      <c r="F300" s="20">
        <v>200</v>
      </c>
      <c r="G300" s="20">
        <v>35.08</v>
      </c>
      <c r="H300" s="20">
        <v>15.68</v>
      </c>
      <c r="I300" s="20">
        <v>24.24</v>
      </c>
      <c r="J300" s="20">
        <v>378.34</v>
      </c>
      <c r="K300" s="21">
        <v>279</v>
      </c>
      <c r="L300" s="20"/>
    </row>
    <row r="301" spans="1:12" ht="15" x14ac:dyDescent="0.25">
      <c r="A301" s="22"/>
      <c r="B301" s="23"/>
      <c r="C301" s="24"/>
      <c r="D301" s="25"/>
      <c r="E301" s="26" t="s">
        <v>78</v>
      </c>
      <c r="F301" s="27">
        <v>10</v>
      </c>
      <c r="G301" s="27">
        <v>2.6</v>
      </c>
      <c r="H301" s="27">
        <v>2.65</v>
      </c>
      <c r="I301" s="27">
        <v>0.35</v>
      </c>
      <c r="J301" s="27">
        <v>35.65</v>
      </c>
      <c r="K301" s="28">
        <v>75</v>
      </c>
      <c r="L301" s="27"/>
    </row>
    <row r="302" spans="1:12" ht="15" x14ac:dyDescent="0.25">
      <c r="A302" s="22"/>
      <c r="B302" s="23"/>
      <c r="C302" s="24"/>
      <c r="D302" s="29" t="s">
        <v>25</v>
      </c>
      <c r="E302" s="26" t="s">
        <v>48</v>
      </c>
      <c r="F302" s="27">
        <v>200</v>
      </c>
      <c r="G302" s="27">
        <v>3.34</v>
      </c>
      <c r="H302" s="27">
        <v>3.47</v>
      </c>
      <c r="I302" s="27">
        <v>14.86</v>
      </c>
      <c r="J302" s="27">
        <v>104.03</v>
      </c>
      <c r="K302" s="28">
        <v>462</v>
      </c>
      <c r="L302" s="27"/>
    </row>
    <row r="303" spans="1:12" ht="15" x14ac:dyDescent="0.25">
      <c r="A303" s="22"/>
      <c r="B303" s="23"/>
      <c r="C303" s="24"/>
      <c r="D303" s="29" t="s">
        <v>26</v>
      </c>
      <c r="E303" s="26" t="s">
        <v>63</v>
      </c>
      <c r="F303" s="27">
        <v>50</v>
      </c>
      <c r="G303" s="27">
        <v>3.8</v>
      </c>
      <c r="H303" s="27">
        <v>0.4</v>
      </c>
      <c r="I303" s="27">
        <v>24.6</v>
      </c>
      <c r="J303" s="27">
        <v>117.2</v>
      </c>
      <c r="K303" s="28">
        <v>573</v>
      </c>
      <c r="L303" s="27"/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460</v>
      </c>
      <c r="G307" s="35">
        <f>SUM(G300:G306)</f>
        <v>44.819999999999993</v>
      </c>
      <c r="H307" s="35">
        <f>SUM(H300:H306)</f>
        <v>22.199999999999996</v>
      </c>
      <c r="I307" s="35">
        <f>SUM(I300:I306)</f>
        <v>64.050000000000011</v>
      </c>
      <c r="J307" s="35">
        <f>SUM(J300:J306)</f>
        <v>635.22</v>
      </c>
      <c r="K307" s="36"/>
      <c r="L307" s="35">
        <f t="shared" ref="L307:L349" si="44">SUM(L300:L306)</f>
        <v>0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 t="s">
        <v>95</v>
      </c>
      <c r="F309" s="27">
        <v>200</v>
      </c>
      <c r="G309" s="27">
        <v>0.6</v>
      </c>
      <c r="H309" s="27">
        <v>0.2</v>
      </c>
      <c r="I309" s="27">
        <v>30.4</v>
      </c>
      <c r="J309" s="27">
        <v>125.8</v>
      </c>
      <c r="K309" s="28">
        <v>501</v>
      </c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200</v>
      </c>
      <c r="G311" s="35">
        <f>SUM(G308:G310)</f>
        <v>0.6</v>
      </c>
      <c r="H311" s="35">
        <f>SUM(H308:H310)</f>
        <v>0.2</v>
      </c>
      <c r="I311" s="35">
        <f>SUM(I308:I310)</f>
        <v>30.4</v>
      </c>
      <c r="J311" s="35">
        <f>SUM(J308:J310)</f>
        <v>125.8</v>
      </c>
      <c r="K311" s="36"/>
      <c r="L311" s="35" t="e">
        <f t="shared" ref="L311:L321" ca="1" si="45">SUM(L308:L316)</f>
        <v>#REF!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 t="s">
        <v>165</v>
      </c>
      <c r="F312" s="27">
        <v>60</v>
      </c>
      <c r="G312" s="27">
        <v>0.42</v>
      </c>
      <c r="H312" s="27">
        <v>3.68</v>
      </c>
      <c r="I312" s="27">
        <v>1.94</v>
      </c>
      <c r="J312" s="27">
        <v>42.54</v>
      </c>
      <c r="K312" s="28">
        <v>18</v>
      </c>
      <c r="L312" s="27"/>
    </row>
    <row r="313" spans="1:12" ht="15" x14ac:dyDescent="0.25">
      <c r="A313" s="22"/>
      <c r="B313" s="23"/>
      <c r="C313" s="24"/>
      <c r="D313" s="29" t="s">
        <v>32</v>
      </c>
      <c r="E313" s="26" t="s">
        <v>166</v>
      </c>
      <c r="F313" s="27">
        <v>200</v>
      </c>
      <c r="G313" s="27">
        <v>5.51</v>
      </c>
      <c r="H313" s="27">
        <v>9.09</v>
      </c>
      <c r="I313" s="27">
        <v>13.37</v>
      </c>
      <c r="J313" s="27">
        <v>157.18</v>
      </c>
      <c r="K313" s="28">
        <v>98</v>
      </c>
      <c r="L313" s="27"/>
    </row>
    <row r="314" spans="1:12" ht="15" x14ac:dyDescent="0.25">
      <c r="A314" s="22"/>
      <c r="B314" s="23"/>
      <c r="C314" s="24"/>
      <c r="D314" s="29" t="s">
        <v>33</v>
      </c>
      <c r="E314" s="26" t="s">
        <v>167</v>
      </c>
      <c r="F314" s="27">
        <v>150</v>
      </c>
      <c r="G314" s="27">
        <v>7.3</v>
      </c>
      <c r="H314" s="27">
        <v>5.37</v>
      </c>
      <c r="I314" s="27">
        <v>31.64</v>
      </c>
      <c r="J314" s="27">
        <v>204.09</v>
      </c>
      <c r="K314" s="28">
        <v>221</v>
      </c>
      <c r="L314" s="27"/>
    </row>
    <row r="315" spans="1:12" ht="15" x14ac:dyDescent="0.25">
      <c r="A315" s="22"/>
      <c r="B315" s="23"/>
      <c r="C315" s="24"/>
      <c r="D315" s="29" t="s">
        <v>34</v>
      </c>
      <c r="E315" s="26" t="s">
        <v>168</v>
      </c>
      <c r="F315" s="27">
        <v>90</v>
      </c>
      <c r="G315" s="27">
        <v>8.19</v>
      </c>
      <c r="H315" s="27">
        <v>6.39</v>
      </c>
      <c r="I315" s="27">
        <v>5.17</v>
      </c>
      <c r="J315" s="27">
        <v>110.78</v>
      </c>
      <c r="K315" s="28">
        <v>333</v>
      </c>
      <c r="L315" s="27"/>
    </row>
    <row r="316" spans="1:12" ht="15" x14ac:dyDescent="0.25">
      <c r="A316" s="22"/>
      <c r="B316" s="23"/>
      <c r="C316" s="24"/>
      <c r="D316" s="29" t="s">
        <v>35</v>
      </c>
      <c r="E316" s="26" t="s">
        <v>134</v>
      </c>
      <c r="F316" s="27">
        <v>200</v>
      </c>
      <c r="G316" s="27">
        <v>0.11</v>
      </c>
      <c r="H316" s="27">
        <v>7.0000000000000007E-2</v>
      </c>
      <c r="I316" s="27">
        <v>1.62</v>
      </c>
      <c r="J316" s="27">
        <v>7.56</v>
      </c>
      <c r="K316" s="28">
        <v>484</v>
      </c>
      <c r="L316" s="27"/>
    </row>
    <row r="317" spans="1:12" ht="15" x14ac:dyDescent="0.25">
      <c r="A317" s="22"/>
      <c r="B317" s="23"/>
      <c r="C317" s="24"/>
      <c r="D317" s="29" t="s">
        <v>36</v>
      </c>
      <c r="E317" s="26" t="s">
        <v>63</v>
      </c>
      <c r="F317" s="27">
        <v>25</v>
      </c>
      <c r="G317" s="27">
        <v>1.9</v>
      </c>
      <c r="H317" s="27">
        <v>0.2</v>
      </c>
      <c r="I317" s="27">
        <v>12.3</v>
      </c>
      <c r="J317" s="27">
        <v>58.6</v>
      </c>
      <c r="K317" s="28">
        <v>573</v>
      </c>
      <c r="L317" s="27"/>
    </row>
    <row r="318" spans="1:12" ht="15" x14ac:dyDescent="0.25">
      <c r="A318" s="22"/>
      <c r="B318" s="23"/>
      <c r="C318" s="24"/>
      <c r="D318" s="29" t="s">
        <v>37</v>
      </c>
      <c r="E318" s="26" t="s">
        <v>61</v>
      </c>
      <c r="F318" s="27">
        <v>25</v>
      </c>
      <c r="G318" s="27">
        <v>1.53</v>
      </c>
      <c r="H318" s="27">
        <v>0.3</v>
      </c>
      <c r="I318" s="27">
        <v>9.98</v>
      </c>
      <c r="J318" s="27">
        <v>48.7</v>
      </c>
      <c r="K318" s="28">
        <v>574</v>
      </c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750</v>
      </c>
      <c r="G321" s="35">
        <f>SUM(G312:G320)</f>
        <v>24.96</v>
      </c>
      <c r="H321" s="35">
        <f>SUM(H312:H320)</f>
        <v>25.1</v>
      </c>
      <c r="I321" s="35">
        <f>SUM(I312:I320)</f>
        <v>76.02000000000001</v>
      </c>
      <c r="J321" s="35">
        <f>SUM(J312:J320)</f>
        <v>629.45000000000005</v>
      </c>
      <c r="K321" s="36"/>
      <c r="L321" s="35" t="e">
        <f t="shared" ca="1" si="45"/>
        <v>#REF!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 t="s">
        <v>169</v>
      </c>
      <c r="F322" s="27">
        <v>75</v>
      </c>
      <c r="G322" s="27">
        <v>5.05</v>
      </c>
      <c r="H322" s="27">
        <v>7.94</v>
      </c>
      <c r="I322" s="27">
        <v>50.22</v>
      </c>
      <c r="J322" s="27">
        <v>292.52</v>
      </c>
      <c r="K322" s="28">
        <v>547</v>
      </c>
      <c r="L322" s="27"/>
    </row>
    <row r="323" spans="1:12" ht="15" x14ac:dyDescent="0.25">
      <c r="A323" s="22"/>
      <c r="B323" s="23"/>
      <c r="C323" s="24"/>
      <c r="D323" s="40" t="s">
        <v>35</v>
      </c>
      <c r="E323" s="26" t="s">
        <v>71</v>
      </c>
      <c r="F323" s="27">
        <v>200</v>
      </c>
      <c r="G323" s="27">
        <v>5.8</v>
      </c>
      <c r="H323" s="27">
        <v>6.4</v>
      </c>
      <c r="I323" s="27">
        <v>17</v>
      </c>
      <c r="J323" s="27">
        <v>148.80000000000001</v>
      </c>
      <c r="K323" s="28">
        <v>470</v>
      </c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275</v>
      </c>
      <c r="G326" s="35">
        <f>SUM(G322:G325)</f>
        <v>10.85</v>
      </c>
      <c r="H326" s="35">
        <f>SUM(H322:H325)</f>
        <v>14.34</v>
      </c>
      <c r="I326" s="35">
        <f>SUM(I322:I325)</f>
        <v>67.22</v>
      </c>
      <c r="J326" s="35">
        <f>SUM(J322:J325)</f>
        <v>441.32</v>
      </c>
      <c r="K326" s="36"/>
      <c r="L326" s="35" t="e">
        <f ca="1">SUM(L319:L325)</f>
        <v>#REF!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 t="s">
        <v>153</v>
      </c>
      <c r="F327" s="27">
        <v>240</v>
      </c>
      <c r="G327" s="27">
        <v>12.85</v>
      </c>
      <c r="H327" s="27">
        <v>9.93</v>
      </c>
      <c r="I327" s="27">
        <v>31.79</v>
      </c>
      <c r="J327" s="27">
        <v>267.95999999999998</v>
      </c>
      <c r="K327" s="28" t="s">
        <v>154</v>
      </c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 t="s">
        <v>75</v>
      </c>
      <c r="F329" s="27">
        <v>200</v>
      </c>
      <c r="G329" s="27"/>
      <c r="H329" s="27"/>
      <c r="I329" s="27">
        <v>10.01</v>
      </c>
      <c r="J329" s="27">
        <v>40.04</v>
      </c>
      <c r="K329" s="28" t="s">
        <v>76</v>
      </c>
      <c r="L329" s="27"/>
    </row>
    <row r="330" spans="1:12" ht="15" x14ac:dyDescent="0.25">
      <c r="A330" s="22"/>
      <c r="B330" s="23"/>
      <c r="C330" s="24"/>
      <c r="D330" s="29" t="s">
        <v>26</v>
      </c>
      <c r="E330" s="26" t="s">
        <v>170</v>
      </c>
      <c r="F330" s="27">
        <v>25</v>
      </c>
      <c r="G330" s="27">
        <v>1.53</v>
      </c>
      <c r="H330" s="27">
        <v>0.3</v>
      </c>
      <c r="I330" s="27">
        <v>9.98</v>
      </c>
      <c r="J330" s="27">
        <v>48.7</v>
      </c>
      <c r="K330" s="28">
        <v>574</v>
      </c>
      <c r="L330" s="27"/>
    </row>
    <row r="331" spans="1:12" ht="15" x14ac:dyDescent="0.25">
      <c r="A331" s="22"/>
      <c r="B331" s="23"/>
      <c r="C331" s="24"/>
      <c r="D331" s="25"/>
      <c r="E331" s="26" t="s">
        <v>63</v>
      </c>
      <c r="F331" s="27">
        <v>25</v>
      </c>
      <c r="G331" s="27">
        <v>1.9</v>
      </c>
      <c r="H331" s="27">
        <v>0.2</v>
      </c>
      <c r="I331" s="27">
        <v>12.3</v>
      </c>
      <c r="J331" s="27">
        <v>58.6</v>
      </c>
      <c r="K331" s="28">
        <v>573</v>
      </c>
      <c r="L331" s="27"/>
    </row>
    <row r="332" spans="1:12" ht="15" x14ac:dyDescent="0.25">
      <c r="A332" s="22"/>
      <c r="B332" s="23"/>
      <c r="C332" s="24"/>
      <c r="D332" s="25"/>
      <c r="E332" s="26" t="s">
        <v>78</v>
      </c>
      <c r="F332" s="27">
        <v>10</v>
      </c>
      <c r="G332" s="27">
        <v>0.13</v>
      </c>
      <c r="H332" s="27">
        <v>6.15</v>
      </c>
      <c r="I332" s="27">
        <v>0.17</v>
      </c>
      <c r="J332" s="27">
        <v>56.55</v>
      </c>
      <c r="K332" s="28" t="s">
        <v>79</v>
      </c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500</v>
      </c>
      <c r="G333" s="35">
        <f t="shared" ref="G333:G340" si="46">SUM(G327:G332)</f>
        <v>16.409999999999997</v>
      </c>
      <c r="H333" s="35">
        <f t="shared" ref="H333:H340" si="47">SUM(H327:H332)</f>
        <v>16.579999999999998</v>
      </c>
      <c r="I333" s="35">
        <f t="shared" ref="I333:I340" si="48">SUM(I327:I332)</f>
        <v>64.25</v>
      </c>
      <c r="J333" s="35">
        <f t="shared" ref="J333:J340" si="49">SUM(J327:J332)</f>
        <v>471.85</v>
      </c>
      <c r="K333" s="36"/>
      <c r="L333" s="35" t="e">
        <f t="shared" ref="L333:L340" ca="1" si="50">SUM(L327:L335)</f>
        <v>#REF!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 t="shared" si="46"/>
        <v>0</v>
      </c>
      <c r="H340" s="35">
        <f t="shared" si="47"/>
        <v>0</v>
      </c>
      <c r="I340" s="35">
        <f t="shared" si="48"/>
        <v>0</v>
      </c>
      <c r="J340" s="35">
        <f t="shared" si="49"/>
        <v>0</v>
      </c>
      <c r="K340" s="36"/>
      <c r="L340" s="35" t="e">
        <f t="shared" ca="1" si="50"/>
        <v>#REF!</v>
      </c>
    </row>
    <row r="341" spans="1:12" ht="15.75" customHeight="1" x14ac:dyDescent="0.2">
      <c r="A341" s="42">
        <f>A300</f>
        <v>2</v>
      </c>
      <c r="B341" s="43">
        <f>B300</f>
        <v>1</v>
      </c>
      <c r="C341" s="74" t="s">
        <v>43</v>
      </c>
      <c r="D341" s="75"/>
      <c r="E341" s="44"/>
      <c r="F341" s="45">
        <f>F307+F311+F321+F326+F333+F340</f>
        <v>2185</v>
      </c>
      <c r="G341" s="45">
        <f>G307+G311+G321+G326+G333+G340</f>
        <v>97.639999999999986</v>
      </c>
      <c r="H341" s="45">
        <f>H307+H311+H321+H326+H333+H340</f>
        <v>78.42</v>
      </c>
      <c r="I341" s="45">
        <f>I307+I311+I321+I326+I333+I340</f>
        <v>301.94000000000005</v>
      </c>
      <c r="J341" s="45">
        <f>J307+J311+J321+J326+J333+J340</f>
        <v>2303.64</v>
      </c>
      <c r="K341" s="46"/>
      <c r="L341" s="45" t="e">
        <f ca="1">L307+L311+L321+L326+L333+L340</f>
        <v>#REF!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 t="s">
        <v>162</v>
      </c>
      <c r="F342" s="20">
        <v>200</v>
      </c>
      <c r="G342" s="20">
        <v>6.16</v>
      </c>
      <c r="H342" s="20">
        <v>6.41</v>
      </c>
      <c r="I342" s="20">
        <v>23.67</v>
      </c>
      <c r="J342" s="20">
        <v>177.07</v>
      </c>
      <c r="K342" s="21" t="s">
        <v>172</v>
      </c>
      <c r="L342" s="20"/>
    </row>
    <row r="343" spans="1:12" ht="15" x14ac:dyDescent="0.25">
      <c r="A343" s="47"/>
      <c r="B343" s="23"/>
      <c r="C343" s="24"/>
      <c r="D343" s="25"/>
      <c r="E343" s="26" t="s">
        <v>171</v>
      </c>
      <c r="F343" s="27">
        <v>10</v>
      </c>
      <c r="G343" s="27">
        <v>0.13</v>
      </c>
      <c r="H343" s="27">
        <v>6.15</v>
      </c>
      <c r="I343" s="27">
        <v>0.17</v>
      </c>
      <c r="J343" s="27">
        <v>56.55</v>
      </c>
      <c r="K343" s="28" t="s">
        <v>106</v>
      </c>
      <c r="L343" s="27"/>
    </row>
    <row r="344" spans="1:12" ht="15" x14ac:dyDescent="0.25">
      <c r="A344" s="47"/>
      <c r="B344" s="23"/>
      <c r="C344" s="24"/>
      <c r="D344" s="29" t="s">
        <v>25</v>
      </c>
      <c r="E344" s="26" t="s">
        <v>75</v>
      </c>
      <c r="F344" s="27">
        <v>200</v>
      </c>
      <c r="G344" s="27"/>
      <c r="H344" s="27"/>
      <c r="I344" s="27">
        <v>10.01</v>
      </c>
      <c r="J344" s="27">
        <v>40.04</v>
      </c>
      <c r="K344" s="28" t="s">
        <v>76</v>
      </c>
      <c r="L344" s="27"/>
    </row>
    <row r="345" spans="1:12" ht="15" x14ac:dyDescent="0.25">
      <c r="A345" s="47"/>
      <c r="B345" s="23"/>
      <c r="C345" s="24"/>
      <c r="D345" s="29" t="s">
        <v>26</v>
      </c>
      <c r="E345" s="26" t="s">
        <v>63</v>
      </c>
      <c r="F345" s="27">
        <v>50</v>
      </c>
      <c r="G345" s="27">
        <v>3.8</v>
      </c>
      <c r="H345" s="27">
        <v>0.4</v>
      </c>
      <c r="I345" s="27">
        <v>24.6</v>
      </c>
      <c r="J345" s="27">
        <v>117.2</v>
      </c>
      <c r="K345" s="28">
        <v>573</v>
      </c>
      <c r="L345" s="27"/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460</v>
      </c>
      <c r="G349" s="35">
        <f>SUM(G342:G348)</f>
        <v>10.09</v>
      </c>
      <c r="H349" s="35">
        <f>SUM(H342:H348)</f>
        <v>12.96</v>
      </c>
      <c r="I349" s="35">
        <f>SUM(I342:I348)</f>
        <v>58.45</v>
      </c>
      <c r="J349" s="35">
        <f>SUM(J342:J348)</f>
        <v>390.86</v>
      </c>
      <c r="K349" s="36"/>
      <c r="L349" s="35">
        <f t="shared" si="44"/>
        <v>0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63" t="s">
        <v>83</v>
      </c>
      <c r="F350" s="27">
        <v>200</v>
      </c>
      <c r="G350" s="27">
        <v>0.8</v>
      </c>
      <c r="H350" s="27"/>
      <c r="I350" s="27">
        <v>19.600000000000001</v>
      </c>
      <c r="J350" s="27">
        <v>81.599999999999994</v>
      </c>
      <c r="K350" s="28" t="s">
        <v>85</v>
      </c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200</v>
      </c>
      <c r="G353" s="35">
        <f>SUM(G350:G352)</f>
        <v>0.8</v>
      </c>
      <c r="H353" s="35">
        <f>SUM(H350:H352)</f>
        <v>0</v>
      </c>
      <c r="I353" s="35">
        <f>SUM(I350:I352)</f>
        <v>19.600000000000001</v>
      </c>
      <c r="J353" s="35">
        <f>SUM(J350:J352)</f>
        <v>81.599999999999994</v>
      </c>
      <c r="K353" s="36"/>
      <c r="L353" s="35" t="e">
        <f t="shared" ref="L353:L363" ca="1" si="51">SUM(L350:L358)</f>
        <v>#REF!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 t="s">
        <v>173</v>
      </c>
      <c r="F354" s="27">
        <v>60</v>
      </c>
      <c r="G354" s="27">
        <v>1.52</v>
      </c>
      <c r="H354" s="27">
        <v>3.71</v>
      </c>
      <c r="I354" s="27">
        <v>6.71</v>
      </c>
      <c r="J354" s="27">
        <v>66.28</v>
      </c>
      <c r="K354" s="28" t="s">
        <v>68</v>
      </c>
      <c r="L354" s="27"/>
    </row>
    <row r="355" spans="1:12" ht="15" x14ac:dyDescent="0.25">
      <c r="A355" s="47"/>
      <c r="B355" s="23"/>
      <c r="C355" s="24"/>
      <c r="D355" s="29" t="s">
        <v>32</v>
      </c>
      <c r="E355" s="26" t="s">
        <v>55</v>
      </c>
      <c r="F355" s="27">
        <v>200</v>
      </c>
      <c r="G355" s="27">
        <v>6.17</v>
      </c>
      <c r="H355" s="27">
        <v>9.57</v>
      </c>
      <c r="I355" s="27">
        <v>14.91</v>
      </c>
      <c r="J355" s="27">
        <v>170.4</v>
      </c>
      <c r="K355" s="28" t="s">
        <v>56</v>
      </c>
      <c r="L355" s="27"/>
    </row>
    <row r="356" spans="1:12" ht="15" x14ac:dyDescent="0.25">
      <c r="A356" s="47"/>
      <c r="B356" s="23"/>
      <c r="C356" s="24"/>
      <c r="D356" s="29" t="s">
        <v>33</v>
      </c>
      <c r="E356" s="26" t="s">
        <v>132</v>
      </c>
      <c r="F356" s="27">
        <v>150</v>
      </c>
      <c r="G356" s="27">
        <v>5.61</v>
      </c>
      <c r="H356" s="27">
        <v>4.53</v>
      </c>
      <c r="I356" s="27">
        <v>25.21</v>
      </c>
      <c r="J356" s="27">
        <v>164.02</v>
      </c>
      <c r="K356" s="28" t="s">
        <v>133</v>
      </c>
      <c r="L356" s="27"/>
    </row>
    <row r="357" spans="1:12" ht="15" x14ac:dyDescent="0.25">
      <c r="A357" s="47"/>
      <c r="B357" s="23"/>
      <c r="C357" s="24"/>
      <c r="D357" s="29" t="s">
        <v>34</v>
      </c>
      <c r="E357" s="26" t="s">
        <v>130</v>
      </c>
      <c r="F357" s="27">
        <v>90</v>
      </c>
      <c r="G357" s="27">
        <v>12.56</v>
      </c>
      <c r="H357" s="27">
        <v>9.93</v>
      </c>
      <c r="I357" s="27">
        <v>3.32</v>
      </c>
      <c r="J357" s="27">
        <v>152.88</v>
      </c>
      <c r="K357" s="28" t="s">
        <v>131</v>
      </c>
      <c r="L357" s="27"/>
    </row>
    <row r="358" spans="1:12" ht="15" x14ac:dyDescent="0.25">
      <c r="A358" s="47"/>
      <c r="B358" s="23"/>
      <c r="C358" s="24"/>
      <c r="D358" s="29" t="s">
        <v>35</v>
      </c>
      <c r="E358" s="26" t="s">
        <v>174</v>
      </c>
      <c r="F358" s="27">
        <v>200</v>
      </c>
      <c r="G358" s="27">
        <v>0.31</v>
      </c>
      <c r="H358" s="27"/>
      <c r="I358" s="27">
        <v>18.52</v>
      </c>
      <c r="J358" s="27">
        <v>75.319999999999993</v>
      </c>
      <c r="K358" s="28" t="s">
        <v>175</v>
      </c>
      <c r="L358" s="27"/>
    </row>
    <row r="359" spans="1:12" ht="15" x14ac:dyDescent="0.25">
      <c r="A359" s="47"/>
      <c r="B359" s="23"/>
      <c r="C359" s="24"/>
      <c r="D359" s="29" t="s">
        <v>36</v>
      </c>
      <c r="E359" s="26" t="s">
        <v>63</v>
      </c>
      <c r="F359" s="27">
        <v>25</v>
      </c>
      <c r="G359" s="27">
        <v>1.9</v>
      </c>
      <c r="H359" s="27">
        <v>0.2</v>
      </c>
      <c r="I359" s="27">
        <v>12.3</v>
      </c>
      <c r="J359" s="27">
        <v>58.6</v>
      </c>
      <c r="K359" s="28">
        <v>573</v>
      </c>
      <c r="L359" s="27"/>
    </row>
    <row r="360" spans="1:12" ht="15" x14ac:dyDescent="0.25">
      <c r="A360" s="47"/>
      <c r="B360" s="23"/>
      <c r="C360" s="24"/>
      <c r="D360" s="29" t="s">
        <v>37</v>
      </c>
      <c r="E360" s="26" t="s">
        <v>61</v>
      </c>
      <c r="F360" s="27">
        <v>25</v>
      </c>
      <c r="G360" s="27">
        <v>1.53</v>
      </c>
      <c r="H360" s="27">
        <v>0.3</v>
      </c>
      <c r="I360" s="27">
        <v>9.98</v>
      </c>
      <c r="J360" s="27">
        <v>48.7</v>
      </c>
      <c r="K360" s="28">
        <v>574</v>
      </c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750</v>
      </c>
      <c r="G363" s="35">
        <f>SUM(G354:G362)</f>
        <v>29.599999999999998</v>
      </c>
      <c r="H363" s="35">
        <f>SUM(H354:H362)</f>
        <v>28.240000000000002</v>
      </c>
      <c r="I363" s="35">
        <f>SUM(I354:I362)</f>
        <v>90.95</v>
      </c>
      <c r="J363" s="35">
        <f>SUM(J354:J362)</f>
        <v>736.20000000000016</v>
      </c>
      <c r="K363" s="36"/>
      <c r="L363" s="35" t="e">
        <f t="shared" ca="1" si="51"/>
        <v>#REF!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 t="s">
        <v>176</v>
      </c>
      <c r="F364" s="27">
        <v>100</v>
      </c>
      <c r="G364" s="27">
        <v>5.36</v>
      </c>
      <c r="H364" s="27">
        <v>3.55</v>
      </c>
      <c r="I364" s="27">
        <v>54.69</v>
      </c>
      <c r="J364" s="27">
        <v>272.05</v>
      </c>
      <c r="K364" s="64" t="s">
        <v>237</v>
      </c>
      <c r="L364" s="27"/>
    </row>
    <row r="365" spans="1:12" ht="15" x14ac:dyDescent="0.25">
      <c r="A365" s="47"/>
      <c r="B365" s="23"/>
      <c r="C365" s="24"/>
      <c r="D365" s="40" t="s">
        <v>35</v>
      </c>
      <c r="E365" s="26" t="s">
        <v>95</v>
      </c>
      <c r="F365" s="27">
        <v>200</v>
      </c>
      <c r="G365" s="27">
        <v>0.6</v>
      </c>
      <c r="H365" s="27">
        <v>0.2</v>
      </c>
      <c r="I365" s="27">
        <v>30.4</v>
      </c>
      <c r="J365" s="27">
        <v>125.8</v>
      </c>
      <c r="K365" s="28">
        <v>501</v>
      </c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300</v>
      </c>
      <c r="G368" s="35">
        <f>SUM(G364:G367)</f>
        <v>5.96</v>
      </c>
      <c r="H368" s="35">
        <f>SUM(H364:H367)</f>
        <v>3.75</v>
      </c>
      <c r="I368" s="35">
        <f>SUM(I364:I367)</f>
        <v>85.09</v>
      </c>
      <c r="J368" s="35">
        <f>SUM(J364:J367)</f>
        <v>397.85</v>
      </c>
      <c r="K368" s="36"/>
      <c r="L368" s="35" t="e">
        <f ca="1">SUM(L361:L367)</f>
        <v>#REF!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 t="s">
        <v>177</v>
      </c>
      <c r="F369" s="27">
        <v>100</v>
      </c>
      <c r="G369" s="27">
        <v>13.44</v>
      </c>
      <c r="H369" s="27">
        <v>4.59</v>
      </c>
      <c r="I369" s="27">
        <v>6.04</v>
      </c>
      <c r="J369" s="27">
        <v>119.22</v>
      </c>
      <c r="K369" s="28" t="s">
        <v>178</v>
      </c>
      <c r="L369" s="27"/>
    </row>
    <row r="370" spans="1:12" ht="15" x14ac:dyDescent="0.25">
      <c r="A370" s="47"/>
      <c r="B370" s="23"/>
      <c r="C370" s="24"/>
      <c r="D370" s="29" t="s">
        <v>34</v>
      </c>
      <c r="E370" s="26" t="s">
        <v>113</v>
      </c>
      <c r="F370" s="27">
        <v>150</v>
      </c>
      <c r="G370" s="27">
        <v>3.14</v>
      </c>
      <c r="H370" s="27">
        <v>3.68</v>
      </c>
      <c r="I370" s="27">
        <v>20.87</v>
      </c>
      <c r="J370" s="27">
        <v>129.16999999999999</v>
      </c>
      <c r="K370" s="28" t="s">
        <v>114</v>
      </c>
      <c r="L370" s="27"/>
    </row>
    <row r="371" spans="1:12" ht="15" x14ac:dyDescent="0.25">
      <c r="A371" s="47"/>
      <c r="B371" s="23"/>
      <c r="C371" s="24"/>
      <c r="D371" s="29" t="s">
        <v>35</v>
      </c>
      <c r="E371" s="26" t="s">
        <v>48</v>
      </c>
      <c r="F371" s="27">
        <v>200</v>
      </c>
      <c r="G371" s="27">
        <v>3.48</v>
      </c>
      <c r="H371" s="27">
        <v>3.56</v>
      </c>
      <c r="I371" s="27">
        <v>14.92</v>
      </c>
      <c r="J371" s="27">
        <v>105.67</v>
      </c>
      <c r="K371" s="28" t="s">
        <v>49</v>
      </c>
      <c r="L371" s="27"/>
    </row>
    <row r="372" spans="1:12" ht="15" x14ac:dyDescent="0.25">
      <c r="A372" s="47"/>
      <c r="B372" s="23"/>
      <c r="C372" s="24"/>
      <c r="D372" s="29" t="s">
        <v>26</v>
      </c>
      <c r="E372" s="26" t="s">
        <v>63</v>
      </c>
      <c r="F372" s="27">
        <v>25</v>
      </c>
      <c r="G372" s="60">
        <v>2.6</v>
      </c>
      <c r="H372" s="27">
        <v>0.2</v>
      </c>
      <c r="I372" s="27">
        <v>12.3</v>
      </c>
      <c r="J372" s="27">
        <v>58.6</v>
      </c>
      <c r="K372" s="28" t="s">
        <v>64</v>
      </c>
      <c r="L372" s="27"/>
    </row>
    <row r="373" spans="1:12" ht="15" x14ac:dyDescent="0.25">
      <c r="A373" s="47"/>
      <c r="B373" s="23"/>
      <c r="C373" s="24"/>
      <c r="D373" s="25"/>
      <c r="E373" s="26" t="s">
        <v>61</v>
      </c>
      <c r="F373" s="27">
        <v>25</v>
      </c>
      <c r="G373" s="27">
        <v>1.53</v>
      </c>
      <c r="H373" s="27">
        <v>0.3</v>
      </c>
      <c r="I373" s="27">
        <v>9.98</v>
      </c>
      <c r="J373" s="27">
        <v>48.7</v>
      </c>
      <c r="K373" s="28" t="s">
        <v>62</v>
      </c>
      <c r="L373" s="27"/>
    </row>
    <row r="374" spans="1:12" ht="15" x14ac:dyDescent="0.25">
      <c r="A374" s="47"/>
      <c r="B374" s="23"/>
      <c r="C374" s="24"/>
      <c r="D374" s="25"/>
      <c r="E374" s="26" t="s">
        <v>78</v>
      </c>
      <c r="F374" s="27">
        <v>10</v>
      </c>
      <c r="G374" s="27">
        <v>2.6</v>
      </c>
      <c r="H374" s="27">
        <v>2.67</v>
      </c>
      <c r="I374" s="27">
        <v>0.35</v>
      </c>
      <c r="J374" s="27">
        <v>35.65</v>
      </c>
      <c r="K374" s="28" t="s">
        <v>79</v>
      </c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510</v>
      </c>
      <c r="G375" s="35">
        <f t="shared" ref="G375:G382" si="52">SUM(G369:G374)</f>
        <v>26.790000000000003</v>
      </c>
      <c r="H375" s="35">
        <f t="shared" ref="H375:H382" si="53">SUM(H369:H374)</f>
        <v>15</v>
      </c>
      <c r="I375" s="35">
        <f t="shared" ref="I375:I382" si="54">SUM(I369:I374)</f>
        <v>64.459999999999994</v>
      </c>
      <c r="J375" s="35">
        <f t="shared" ref="J375:J382" si="55">SUM(J369:J374)</f>
        <v>497.01</v>
      </c>
      <c r="K375" s="36"/>
      <c r="L375" s="35" t="e">
        <f t="shared" ref="L375:L382" ca="1" si="56">SUM(L369:L377)</f>
        <v>#REF!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 t="shared" si="52"/>
        <v>0</v>
      </c>
      <c r="H382" s="35">
        <f t="shared" si="53"/>
        <v>0</v>
      </c>
      <c r="I382" s="35">
        <f t="shared" si="54"/>
        <v>0</v>
      </c>
      <c r="J382" s="35">
        <f t="shared" si="55"/>
        <v>0</v>
      </c>
      <c r="K382" s="36"/>
      <c r="L382" s="35" t="e">
        <f t="shared" ca="1" si="56"/>
        <v>#REF!</v>
      </c>
    </row>
    <row r="383" spans="1:12" ht="15.75" customHeight="1" x14ac:dyDescent="0.2">
      <c r="A383" s="49">
        <f>A342</f>
        <v>2</v>
      </c>
      <c r="B383" s="49">
        <f>B342</f>
        <v>2</v>
      </c>
      <c r="C383" s="74" t="s">
        <v>43</v>
      </c>
      <c r="D383" s="75"/>
      <c r="E383" s="44"/>
      <c r="F383" s="45">
        <f>F349+F353+F363+F368+F375+F382</f>
        <v>2220</v>
      </c>
      <c r="G383" s="45">
        <f>G349+G353+G363+G368+G375+G382</f>
        <v>73.239999999999995</v>
      </c>
      <c r="H383" s="45">
        <f>H349+H353+H363+H368+H375+H382</f>
        <v>59.95</v>
      </c>
      <c r="I383" s="45">
        <f>I349+I353+I363+I368+I375+I382</f>
        <v>318.55</v>
      </c>
      <c r="J383" s="45">
        <f>J349+J353+J363+J368+J375+J382</f>
        <v>2103.5200000000004</v>
      </c>
      <c r="K383" s="46"/>
      <c r="L383" s="45" t="e">
        <f ca="1">L349+L353+L363+L368+L375+L382</f>
        <v>#REF!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61" t="s">
        <v>144</v>
      </c>
      <c r="F384" s="20">
        <v>200</v>
      </c>
      <c r="G384" s="20">
        <v>13.5</v>
      </c>
      <c r="H384" s="20">
        <v>15.98</v>
      </c>
      <c r="I384" s="20">
        <v>5.97</v>
      </c>
      <c r="J384" s="20">
        <v>221.63</v>
      </c>
      <c r="K384" s="62" t="s">
        <v>145</v>
      </c>
      <c r="L384" s="20"/>
    </row>
    <row r="385" spans="1:12" ht="15" x14ac:dyDescent="0.25">
      <c r="A385" s="22"/>
      <c r="B385" s="23"/>
      <c r="C385" s="24"/>
      <c r="D385" s="25"/>
      <c r="E385" s="63" t="s">
        <v>171</v>
      </c>
      <c r="F385" s="27">
        <v>10</v>
      </c>
      <c r="G385" s="27">
        <v>0.13</v>
      </c>
      <c r="H385" s="27">
        <v>6.15</v>
      </c>
      <c r="I385" s="27">
        <v>0.17</v>
      </c>
      <c r="J385" s="27">
        <v>56.55</v>
      </c>
      <c r="K385" s="64" t="s">
        <v>106</v>
      </c>
      <c r="L385" s="27"/>
    </row>
    <row r="386" spans="1:12" ht="15" x14ac:dyDescent="0.25">
      <c r="A386" s="22"/>
      <c r="B386" s="23"/>
      <c r="C386" s="24"/>
      <c r="D386" s="29" t="s">
        <v>25</v>
      </c>
      <c r="E386" s="63" t="s">
        <v>75</v>
      </c>
      <c r="F386" s="27">
        <v>200</v>
      </c>
      <c r="G386" s="27"/>
      <c r="H386" s="27"/>
      <c r="I386" s="27">
        <v>10.01</v>
      </c>
      <c r="J386" s="27">
        <v>40.04</v>
      </c>
      <c r="K386" s="64" t="s">
        <v>76</v>
      </c>
      <c r="L386" s="27"/>
    </row>
    <row r="387" spans="1:12" ht="15" x14ac:dyDescent="0.25">
      <c r="A387" s="22"/>
      <c r="B387" s="23"/>
      <c r="C387" s="24"/>
      <c r="D387" s="29" t="s">
        <v>26</v>
      </c>
      <c r="E387" s="63" t="s">
        <v>63</v>
      </c>
      <c r="F387" s="27">
        <v>50</v>
      </c>
      <c r="G387" s="27">
        <v>3.8</v>
      </c>
      <c r="H387" s="27">
        <v>0.4</v>
      </c>
      <c r="I387" s="27">
        <v>24.6</v>
      </c>
      <c r="J387" s="27">
        <v>117.2</v>
      </c>
      <c r="K387" s="64" t="s">
        <v>64</v>
      </c>
      <c r="L387" s="27"/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460</v>
      </c>
      <c r="G391" s="35">
        <f>SUM(G384:G390)</f>
        <v>17.43</v>
      </c>
      <c r="H391" s="35">
        <f>SUM(H384:H390)</f>
        <v>22.53</v>
      </c>
      <c r="I391" s="35">
        <f>SUM(I384:I390)</f>
        <v>40.75</v>
      </c>
      <c r="J391" s="35">
        <f>SUM(J384:J390)</f>
        <v>435.42</v>
      </c>
      <c r="K391" s="36"/>
      <c r="L391" s="35">
        <f t="shared" ref="L391:L433" si="57">SUM(L384:L390)</f>
        <v>0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63" t="s">
        <v>83</v>
      </c>
      <c r="F392" s="27">
        <v>200</v>
      </c>
      <c r="G392" s="27">
        <v>0.8</v>
      </c>
      <c r="H392" s="27"/>
      <c r="I392" s="27">
        <v>19.600000000000001</v>
      </c>
      <c r="J392" s="27">
        <v>81.599999999999994</v>
      </c>
      <c r="K392" s="28" t="s">
        <v>85</v>
      </c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200</v>
      </c>
      <c r="G395" s="35">
        <f>SUM(G392:G394)</f>
        <v>0.8</v>
      </c>
      <c r="H395" s="35">
        <f>SUM(H392:H394)</f>
        <v>0</v>
      </c>
      <c r="I395" s="35">
        <f>SUM(I392:I394)</f>
        <v>19.600000000000001</v>
      </c>
      <c r="J395" s="35">
        <f>SUM(J392:J394)</f>
        <v>81.599999999999994</v>
      </c>
      <c r="K395" s="36"/>
      <c r="L395" s="35" t="e">
        <f t="shared" ref="L395:L405" ca="1" si="58">SUM(L392:L400)</f>
        <v>#REF!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63" t="s">
        <v>179</v>
      </c>
      <c r="F396" s="27">
        <v>60</v>
      </c>
      <c r="G396" s="27">
        <v>1.0900000000000001</v>
      </c>
      <c r="H396" s="27">
        <v>3.71</v>
      </c>
      <c r="I396" s="27">
        <v>3.79</v>
      </c>
      <c r="J396" s="27">
        <v>52.95</v>
      </c>
      <c r="K396" s="70" t="s">
        <v>185</v>
      </c>
      <c r="L396" s="27"/>
    </row>
    <row r="397" spans="1:12" ht="15" x14ac:dyDescent="0.25">
      <c r="A397" s="22"/>
      <c r="B397" s="23"/>
      <c r="C397" s="24"/>
      <c r="D397" s="29" t="s">
        <v>32</v>
      </c>
      <c r="E397" s="63" t="s">
        <v>180</v>
      </c>
      <c r="F397" s="27">
        <v>200</v>
      </c>
      <c r="G397" s="27">
        <v>6.62</v>
      </c>
      <c r="H397" s="27">
        <v>7.43</v>
      </c>
      <c r="I397" s="27">
        <v>12.02</v>
      </c>
      <c r="J397" s="27">
        <v>141.53</v>
      </c>
      <c r="K397" s="64" t="s">
        <v>181</v>
      </c>
      <c r="L397" s="27"/>
    </row>
    <row r="398" spans="1:12" ht="15" x14ac:dyDescent="0.25">
      <c r="A398" s="22"/>
      <c r="B398" s="23"/>
      <c r="C398" s="24"/>
      <c r="D398" s="29" t="s">
        <v>33</v>
      </c>
      <c r="E398" s="63" t="s">
        <v>182</v>
      </c>
      <c r="F398" s="27">
        <v>200</v>
      </c>
      <c r="G398" s="27">
        <v>26.67</v>
      </c>
      <c r="H398" s="27">
        <v>17.079999999999998</v>
      </c>
      <c r="I398" s="27">
        <v>27.45</v>
      </c>
      <c r="J398" s="27">
        <v>370.22</v>
      </c>
      <c r="K398" s="64" t="s">
        <v>183</v>
      </c>
      <c r="L398" s="27"/>
    </row>
    <row r="399" spans="1:12" ht="15" x14ac:dyDescent="0.2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 x14ac:dyDescent="0.25">
      <c r="A400" s="22"/>
      <c r="B400" s="23"/>
      <c r="C400" s="24"/>
      <c r="D400" s="29" t="s">
        <v>35</v>
      </c>
      <c r="E400" s="63" t="s">
        <v>174</v>
      </c>
      <c r="F400" s="27">
        <v>200</v>
      </c>
      <c r="G400" s="27">
        <v>0.08</v>
      </c>
      <c r="H400" s="27"/>
      <c r="I400" s="27">
        <v>11.94</v>
      </c>
      <c r="J400" s="27">
        <v>48.08</v>
      </c>
      <c r="K400" s="64" t="s">
        <v>175</v>
      </c>
      <c r="L400" s="27"/>
    </row>
    <row r="401" spans="1:12" ht="15" x14ac:dyDescent="0.25">
      <c r="A401" s="22"/>
      <c r="B401" s="23"/>
      <c r="C401" s="24"/>
      <c r="D401" s="29" t="s">
        <v>36</v>
      </c>
      <c r="E401" s="63" t="s">
        <v>63</v>
      </c>
      <c r="F401" s="27">
        <v>25</v>
      </c>
      <c r="G401" s="27">
        <v>1.9</v>
      </c>
      <c r="H401" s="27">
        <v>0.2</v>
      </c>
      <c r="I401" s="27">
        <v>12.3</v>
      </c>
      <c r="J401" s="27">
        <v>58.6</v>
      </c>
      <c r="K401" s="64" t="s">
        <v>64</v>
      </c>
      <c r="L401" s="27"/>
    </row>
    <row r="402" spans="1:12" ht="15" x14ac:dyDescent="0.25">
      <c r="A402" s="22"/>
      <c r="B402" s="23"/>
      <c r="C402" s="24"/>
      <c r="D402" s="29" t="s">
        <v>37</v>
      </c>
      <c r="E402" s="63" t="s">
        <v>61</v>
      </c>
      <c r="F402" s="27">
        <v>25</v>
      </c>
      <c r="G402" s="27">
        <v>1.53</v>
      </c>
      <c r="H402" s="27">
        <v>0.3</v>
      </c>
      <c r="I402" s="27">
        <v>9.98</v>
      </c>
      <c r="J402" s="27">
        <v>48.7</v>
      </c>
      <c r="K402" s="64" t="s">
        <v>62</v>
      </c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710</v>
      </c>
      <c r="G405" s="35">
        <f>SUM(G396:G404)</f>
        <v>37.89</v>
      </c>
      <c r="H405" s="35">
        <f>SUM(H396:H404)</f>
        <v>28.72</v>
      </c>
      <c r="I405" s="35">
        <f>SUM(I396:I404)</f>
        <v>77.48</v>
      </c>
      <c r="J405" s="35">
        <f>SUM(J396:J404)</f>
        <v>720.08000000000015</v>
      </c>
      <c r="K405" s="36"/>
      <c r="L405" s="35" t="e">
        <f t="shared" ca="1" si="58"/>
        <v>#REF!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63" t="s">
        <v>184</v>
      </c>
      <c r="F406" s="27">
        <v>75</v>
      </c>
      <c r="G406" s="27">
        <v>3.6</v>
      </c>
      <c r="H406" s="27">
        <v>2.1</v>
      </c>
      <c r="I406" s="27">
        <v>58.28</v>
      </c>
      <c r="J406" s="27">
        <v>266.39999999999998</v>
      </c>
      <c r="K406" s="64" t="s">
        <v>116</v>
      </c>
      <c r="L406" s="27"/>
    </row>
    <row r="407" spans="1:12" ht="15" x14ac:dyDescent="0.25">
      <c r="A407" s="22"/>
      <c r="B407" s="23"/>
      <c r="C407" s="24"/>
      <c r="D407" s="40" t="s">
        <v>35</v>
      </c>
      <c r="E407" s="26" t="s">
        <v>95</v>
      </c>
      <c r="F407" s="27">
        <v>200</v>
      </c>
      <c r="G407" s="27">
        <v>0.6</v>
      </c>
      <c r="H407" s="27">
        <v>0.2</v>
      </c>
      <c r="I407" s="27">
        <v>30.4</v>
      </c>
      <c r="J407" s="27">
        <v>125.8</v>
      </c>
      <c r="K407" s="28">
        <v>501</v>
      </c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275</v>
      </c>
      <c r="G410" s="35">
        <f>SUM(G406:G409)</f>
        <v>4.2</v>
      </c>
      <c r="H410" s="35">
        <f>SUM(H406:H409)</f>
        <v>2.3000000000000003</v>
      </c>
      <c r="I410" s="35">
        <f>SUM(I406:I409)</f>
        <v>88.68</v>
      </c>
      <c r="J410" s="35">
        <f>SUM(J406:J409)</f>
        <v>392.2</v>
      </c>
      <c r="K410" s="36"/>
      <c r="L410" s="35" t="e">
        <f ca="1">SUM(L403:L409)</f>
        <v>#REF!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63" t="s">
        <v>186</v>
      </c>
      <c r="F411" s="27">
        <v>240</v>
      </c>
      <c r="G411" s="27">
        <v>13.05</v>
      </c>
      <c r="H411" s="27">
        <v>9.6199999999999992</v>
      </c>
      <c r="I411" s="27">
        <v>10.47</v>
      </c>
      <c r="J411" s="27">
        <v>180.62</v>
      </c>
      <c r="K411" s="64" t="s">
        <v>187</v>
      </c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63" t="s">
        <v>98</v>
      </c>
      <c r="F413" s="27">
        <v>200</v>
      </c>
      <c r="G413" s="27">
        <v>0.68</v>
      </c>
      <c r="H413" s="27"/>
      <c r="I413" s="27">
        <v>19.64</v>
      </c>
      <c r="J413" s="27">
        <v>81.28</v>
      </c>
      <c r="K413" s="64" t="s">
        <v>99</v>
      </c>
      <c r="L413" s="27"/>
    </row>
    <row r="414" spans="1:12" ht="15" x14ac:dyDescent="0.25">
      <c r="A414" s="22"/>
      <c r="B414" s="23"/>
      <c r="C414" s="24"/>
      <c r="D414" s="29" t="s">
        <v>26</v>
      </c>
      <c r="E414" s="63" t="s">
        <v>63</v>
      </c>
      <c r="F414" s="27">
        <v>25</v>
      </c>
      <c r="G414" s="27">
        <v>1.9</v>
      </c>
      <c r="H414" s="27">
        <v>0.2</v>
      </c>
      <c r="I414" s="27">
        <v>12.3</v>
      </c>
      <c r="J414" s="27">
        <v>58.6</v>
      </c>
      <c r="K414" s="64" t="s">
        <v>64</v>
      </c>
      <c r="L414" s="27"/>
    </row>
    <row r="415" spans="1:12" ht="15" x14ac:dyDescent="0.25">
      <c r="A415" s="22"/>
      <c r="B415" s="23"/>
      <c r="C415" s="24"/>
      <c r="D415" s="25"/>
      <c r="E415" s="63" t="s">
        <v>61</v>
      </c>
      <c r="F415" s="27">
        <v>25</v>
      </c>
      <c r="G415" s="27">
        <v>1.53</v>
      </c>
      <c r="H415" s="27">
        <v>0.3</v>
      </c>
      <c r="I415" s="27">
        <v>9.98</v>
      </c>
      <c r="J415" s="27">
        <v>48.7</v>
      </c>
      <c r="K415" s="64" t="s">
        <v>62</v>
      </c>
      <c r="L415" s="27"/>
    </row>
    <row r="416" spans="1:12" ht="15" x14ac:dyDescent="0.25">
      <c r="A416" s="22"/>
      <c r="B416" s="23"/>
      <c r="C416" s="24"/>
      <c r="D416" s="25"/>
      <c r="E416" s="63" t="s">
        <v>78</v>
      </c>
      <c r="F416" s="27">
        <v>10</v>
      </c>
      <c r="G416" s="27">
        <v>2.6</v>
      </c>
      <c r="H416" s="27">
        <v>2.65</v>
      </c>
      <c r="I416" s="27">
        <v>0.35</v>
      </c>
      <c r="J416" s="27">
        <v>35.65</v>
      </c>
      <c r="K416" s="64" t="s">
        <v>79</v>
      </c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500</v>
      </c>
      <c r="G417" s="35">
        <f t="shared" ref="G417:G424" si="59">SUM(G411:G416)</f>
        <v>19.760000000000002</v>
      </c>
      <c r="H417" s="35">
        <f t="shared" ref="H417:H424" si="60">SUM(H411:H416)</f>
        <v>12.77</v>
      </c>
      <c r="I417" s="35">
        <f t="shared" ref="I417:I424" si="61">SUM(I411:I416)</f>
        <v>52.74</v>
      </c>
      <c r="J417" s="35">
        <f t="shared" ref="J417:J424" si="62">SUM(J411:J416)</f>
        <v>404.84999999999997</v>
      </c>
      <c r="K417" s="36"/>
      <c r="L417" s="35" t="e">
        <f t="shared" ref="L417:L424" ca="1" si="63">SUM(L411:L419)</f>
        <v>#REF!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 t="shared" si="59"/>
        <v>0</v>
      </c>
      <c r="H424" s="35">
        <f t="shared" si="60"/>
        <v>0</v>
      </c>
      <c r="I424" s="35">
        <f t="shared" si="61"/>
        <v>0</v>
      </c>
      <c r="J424" s="35">
        <f t="shared" si="62"/>
        <v>0</v>
      </c>
      <c r="K424" s="36"/>
      <c r="L424" s="35" t="e">
        <f t="shared" ca="1" si="63"/>
        <v>#REF!</v>
      </c>
    </row>
    <row r="425" spans="1:12" ht="15.75" customHeight="1" x14ac:dyDescent="0.2">
      <c r="A425" s="42">
        <f>A384</f>
        <v>2</v>
      </c>
      <c r="B425" s="43">
        <f>B384</f>
        <v>3</v>
      </c>
      <c r="C425" s="74" t="s">
        <v>43</v>
      </c>
      <c r="D425" s="75"/>
      <c r="E425" s="44"/>
      <c r="F425" s="45">
        <f>F391+F395+F405+F410+F417+F424</f>
        <v>2145</v>
      </c>
      <c r="G425" s="45">
        <f>G391+G395+G405+G410+G417+G424</f>
        <v>80.080000000000013</v>
      </c>
      <c r="H425" s="45">
        <f>H391+H395+H405+H410+H417+H424</f>
        <v>66.319999999999993</v>
      </c>
      <c r="I425" s="45">
        <f>I391+I395+I405+I410+I417+I424</f>
        <v>279.25</v>
      </c>
      <c r="J425" s="45">
        <f>J391+J395+J405+J410+J417+J424</f>
        <v>2034.15</v>
      </c>
      <c r="K425" s="46"/>
      <c r="L425" s="45" t="e">
        <f ca="1">L391+L395+L405+L410+L417+L424</f>
        <v>#REF!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61" t="s">
        <v>188</v>
      </c>
      <c r="F426" s="20">
        <v>200</v>
      </c>
      <c r="G426" s="65">
        <v>6.63</v>
      </c>
      <c r="H426" s="20">
        <v>7.15</v>
      </c>
      <c r="I426" s="20">
        <v>31.79</v>
      </c>
      <c r="J426" s="20">
        <v>218.09</v>
      </c>
      <c r="K426" s="62" t="s">
        <v>189</v>
      </c>
      <c r="L426" s="20"/>
    </row>
    <row r="427" spans="1:12" ht="15" x14ac:dyDescent="0.25">
      <c r="A427" s="22"/>
      <c r="B427" s="23"/>
      <c r="C427" s="24"/>
      <c r="D427" s="25"/>
      <c r="E427" s="63" t="s">
        <v>190</v>
      </c>
      <c r="F427" s="27">
        <v>60</v>
      </c>
      <c r="G427" s="27">
        <v>3.93</v>
      </c>
      <c r="H427" s="27">
        <v>6.55</v>
      </c>
      <c r="I427" s="27">
        <v>24.77</v>
      </c>
      <c r="J427" s="27">
        <v>173.75</v>
      </c>
      <c r="K427" s="64" t="s">
        <v>51</v>
      </c>
      <c r="L427" s="27"/>
    </row>
    <row r="428" spans="1:12" ht="15" x14ac:dyDescent="0.25">
      <c r="A428" s="22"/>
      <c r="B428" s="23"/>
      <c r="C428" s="24"/>
      <c r="D428" s="29" t="s">
        <v>25</v>
      </c>
      <c r="E428" s="63" t="s">
        <v>48</v>
      </c>
      <c r="F428" s="27">
        <v>200</v>
      </c>
      <c r="G428" s="27">
        <v>3.48</v>
      </c>
      <c r="H428" s="27">
        <v>3.56</v>
      </c>
      <c r="I428" s="27">
        <v>14.92</v>
      </c>
      <c r="J428" s="27">
        <v>105.67</v>
      </c>
      <c r="K428" s="64" t="s">
        <v>49</v>
      </c>
      <c r="L428" s="27"/>
    </row>
    <row r="429" spans="1:12" ht="15" x14ac:dyDescent="0.2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460</v>
      </c>
      <c r="G433" s="35">
        <f>SUM(G426:G432)</f>
        <v>14.040000000000001</v>
      </c>
      <c r="H433" s="35">
        <f>SUM(H426:H432)</f>
        <v>17.259999999999998</v>
      </c>
      <c r="I433" s="35">
        <f>SUM(I426:I432)</f>
        <v>71.48</v>
      </c>
      <c r="J433" s="35">
        <f>SUM(J426:J432)</f>
        <v>497.51000000000005</v>
      </c>
      <c r="K433" s="36"/>
      <c r="L433" s="35">
        <f t="shared" si="57"/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63" t="s">
        <v>83</v>
      </c>
      <c r="F434" s="27">
        <v>200</v>
      </c>
      <c r="G434" s="27">
        <v>0.8</v>
      </c>
      <c r="H434" s="27"/>
      <c r="I434" s="27">
        <v>19.600000000000001</v>
      </c>
      <c r="J434" s="27">
        <v>81.599999999999994</v>
      </c>
      <c r="K434" s="28" t="s">
        <v>85</v>
      </c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200</v>
      </c>
      <c r="G437" s="35">
        <f>SUM(G434:G436)</f>
        <v>0.8</v>
      </c>
      <c r="H437" s="35">
        <f>SUM(H434:H436)</f>
        <v>0</v>
      </c>
      <c r="I437" s="35">
        <f>SUM(I434:I436)</f>
        <v>19.600000000000001</v>
      </c>
      <c r="J437" s="35">
        <f>SUM(J434:J436)</f>
        <v>81.599999999999994</v>
      </c>
      <c r="K437" s="36"/>
      <c r="L437" s="35" t="e">
        <f t="shared" ref="L437:L447" ca="1" si="64">SUM(L434:L442)</f>
        <v>#REF!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63" t="s">
        <v>191</v>
      </c>
      <c r="F438" s="27">
        <v>60</v>
      </c>
      <c r="G438" s="27">
        <v>0.86</v>
      </c>
      <c r="H438" s="27">
        <v>3.66</v>
      </c>
      <c r="I438" s="27">
        <v>5.0199999999999996</v>
      </c>
      <c r="J438" s="27">
        <v>56.4</v>
      </c>
      <c r="K438" s="64" t="s">
        <v>192</v>
      </c>
      <c r="L438" s="27"/>
    </row>
    <row r="439" spans="1:12" ht="15" x14ac:dyDescent="0.25">
      <c r="A439" s="22"/>
      <c r="B439" s="23"/>
      <c r="C439" s="24"/>
      <c r="D439" s="29" t="s">
        <v>32</v>
      </c>
      <c r="E439" s="63" t="s">
        <v>193</v>
      </c>
      <c r="F439" s="27">
        <v>200</v>
      </c>
      <c r="G439" s="27">
        <v>12.87</v>
      </c>
      <c r="H439" s="27">
        <v>6.19</v>
      </c>
      <c r="I439" s="27">
        <v>19.920000000000002</v>
      </c>
      <c r="J439" s="27">
        <v>186.8</v>
      </c>
      <c r="K439" s="64" t="s">
        <v>194</v>
      </c>
      <c r="L439" s="27"/>
    </row>
    <row r="440" spans="1:12" ht="15" x14ac:dyDescent="0.25">
      <c r="A440" s="22"/>
      <c r="B440" s="23"/>
      <c r="C440" s="24"/>
      <c r="D440" s="29" t="s">
        <v>33</v>
      </c>
      <c r="E440" s="63" t="s">
        <v>195</v>
      </c>
      <c r="F440" s="27">
        <v>150</v>
      </c>
      <c r="G440" s="27">
        <v>5.13</v>
      </c>
      <c r="H440" s="27">
        <v>3.68</v>
      </c>
      <c r="I440" s="27">
        <v>32.520000000000003</v>
      </c>
      <c r="J440" s="27">
        <v>183.62</v>
      </c>
      <c r="K440" s="64" t="s">
        <v>140</v>
      </c>
      <c r="L440" s="27"/>
    </row>
    <row r="441" spans="1:12" ht="15" x14ac:dyDescent="0.25">
      <c r="A441" s="22"/>
      <c r="B441" s="23"/>
      <c r="C441" s="24"/>
      <c r="D441" s="29" t="s">
        <v>34</v>
      </c>
      <c r="E441" s="63" t="s">
        <v>196</v>
      </c>
      <c r="F441" s="27">
        <v>90</v>
      </c>
      <c r="G441" s="27">
        <v>14.85</v>
      </c>
      <c r="H441" s="27">
        <v>11.19</v>
      </c>
      <c r="I441" s="27">
        <v>6.26</v>
      </c>
      <c r="J441" s="27">
        <v>185.14</v>
      </c>
      <c r="K441" s="64" t="s">
        <v>197</v>
      </c>
      <c r="L441" s="27"/>
    </row>
    <row r="442" spans="1:12" ht="15" x14ac:dyDescent="0.25">
      <c r="A442" s="22"/>
      <c r="B442" s="23"/>
      <c r="C442" s="24"/>
      <c r="D442" s="29" t="s">
        <v>35</v>
      </c>
      <c r="E442" s="63" t="s">
        <v>65</v>
      </c>
      <c r="F442" s="27">
        <v>200</v>
      </c>
      <c r="G442" s="27">
        <v>0.23</v>
      </c>
      <c r="H442" s="27"/>
      <c r="I442" s="27">
        <v>9.99</v>
      </c>
      <c r="J442" s="27">
        <v>40.869999999999997</v>
      </c>
      <c r="K442" s="64" t="s">
        <v>66</v>
      </c>
      <c r="L442" s="27"/>
    </row>
    <row r="443" spans="1:12" ht="15" x14ac:dyDescent="0.25">
      <c r="A443" s="22"/>
      <c r="B443" s="23"/>
      <c r="C443" s="24"/>
      <c r="D443" s="29" t="s">
        <v>36</v>
      </c>
      <c r="E443" s="63" t="s">
        <v>63</v>
      </c>
      <c r="F443" s="27">
        <v>25</v>
      </c>
      <c r="G443" s="27">
        <v>1.9</v>
      </c>
      <c r="H443" s="27">
        <v>0.2</v>
      </c>
      <c r="I443" s="27">
        <v>12.3</v>
      </c>
      <c r="J443" s="27">
        <v>58.6</v>
      </c>
      <c r="K443" s="64" t="s">
        <v>64</v>
      </c>
      <c r="L443" s="27"/>
    </row>
    <row r="444" spans="1:12" ht="15" x14ac:dyDescent="0.25">
      <c r="A444" s="22"/>
      <c r="B444" s="23"/>
      <c r="C444" s="24"/>
      <c r="D444" s="29" t="s">
        <v>37</v>
      </c>
      <c r="E444" s="63" t="s">
        <v>61</v>
      </c>
      <c r="F444" s="27">
        <v>25</v>
      </c>
      <c r="G444" s="27">
        <v>1.53</v>
      </c>
      <c r="H444" s="27">
        <v>0.3</v>
      </c>
      <c r="I444" s="27">
        <v>9.98</v>
      </c>
      <c r="J444" s="27">
        <v>48.7</v>
      </c>
      <c r="K444" s="64" t="s">
        <v>62</v>
      </c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750</v>
      </c>
      <c r="G447" s="35">
        <f>SUM(G438:G446)</f>
        <v>37.369999999999997</v>
      </c>
      <c r="H447" s="35">
        <f>SUM(H438:H446)</f>
        <v>25.22</v>
      </c>
      <c r="I447" s="35">
        <f>SUM(I438:I446)</f>
        <v>95.990000000000009</v>
      </c>
      <c r="J447" s="35">
        <f>SUM(J438:J446)</f>
        <v>760.13000000000011</v>
      </c>
      <c r="K447" s="36"/>
      <c r="L447" s="35" t="e">
        <f t="shared" ca="1" si="64"/>
        <v>#REF!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63" t="s">
        <v>198</v>
      </c>
      <c r="F448" s="27">
        <v>200</v>
      </c>
      <c r="G448" s="27">
        <v>6.43</v>
      </c>
      <c r="H448" s="27">
        <v>17.329999999999998</v>
      </c>
      <c r="I448" s="27">
        <v>59.56</v>
      </c>
      <c r="J448" s="27">
        <v>419.89</v>
      </c>
      <c r="K448" s="64" t="s">
        <v>199</v>
      </c>
      <c r="L448" s="27"/>
    </row>
    <row r="449" spans="1:12" ht="15" x14ac:dyDescent="0.25">
      <c r="A449" s="22"/>
      <c r="B449" s="23"/>
      <c r="C449" s="24"/>
      <c r="D449" s="40" t="s">
        <v>35</v>
      </c>
      <c r="E449" s="26" t="s">
        <v>95</v>
      </c>
      <c r="F449" s="27">
        <v>200</v>
      </c>
      <c r="G449" s="27">
        <v>0.6</v>
      </c>
      <c r="H449" s="27">
        <v>0.2</v>
      </c>
      <c r="I449" s="27">
        <v>30.4</v>
      </c>
      <c r="J449" s="27">
        <v>125.8</v>
      </c>
      <c r="K449" s="64" t="s">
        <v>54</v>
      </c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400</v>
      </c>
      <c r="G452" s="35">
        <f>SUM(G448:G451)</f>
        <v>7.0299999999999994</v>
      </c>
      <c r="H452" s="35">
        <f>SUM(H448:H451)</f>
        <v>17.529999999999998</v>
      </c>
      <c r="I452" s="35">
        <f>SUM(I448:I451)</f>
        <v>89.960000000000008</v>
      </c>
      <c r="J452" s="35">
        <f>SUM(J448:J451)</f>
        <v>545.68999999999994</v>
      </c>
      <c r="K452" s="36"/>
      <c r="L452" s="35" t="e">
        <f ca="1">SUM(L445:L451)</f>
        <v>#REF!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63" t="s">
        <v>200</v>
      </c>
      <c r="F453" s="27">
        <v>240</v>
      </c>
      <c r="G453" s="27">
        <v>15.47</v>
      </c>
      <c r="H453" s="27">
        <v>15.74</v>
      </c>
      <c r="I453" s="27">
        <v>20.350000000000001</v>
      </c>
      <c r="J453" s="27">
        <v>284.95</v>
      </c>
      <c r="K453" s="66" t="s">
        <v>201</v>
      </c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63" t="s">
        <v>75</v>
      </c>
      <c r="F455" s="27">
        <v>200</v>
      </c>
      <c r="G455" s="27"/>
      <c r="H455" s="27"/>
      <c r="I455" s="27">
        <v>10.01</v>
      </c>
      <c r="J455" s="27">
        <v>40.04</v>
      </c>
      <c r="K455" s="64" t="s">
        <v>76</v>
      </c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63" t="s">
        <v>226</v>
      </c>
      <c r="F457" s="27">
        <v>60</v>
      </c>
      <c r="G457" s="27">
        <v>3.51</v>
      </c>
      <c r="H457" s="27">
        <v>0.5</v>
      </c>
      <c r="I457" s="27">
        <v>35.28</v>
      </c>
      <c r="J457" s="27">
        <v>159.62</v>
      </c>
      <c r="K457" s="64" t="s">
        <v>202</v>
      </c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500</v>
      </c>
      <c r="G459" s="35">
        <f t="shared" ref="G459:G466" si="65">SUM(G453:G458)</f>
        <v>18.98</v>
      </c>
      <c r="H459" s="35">
        <f t="shared" ref="H459:H466" si="66">SUM(H453:H458)</f>
        <v>16.240000000000002</v>
      </c>
      <c r="I459" s="35">
        <f t="shared" ref="I459:I466" si="67">SUM(I453:I458)</f>
        <v>65.64</v>
      </c>
      <c r="J459" s="35">
        <f t="shared" ref="J459:J466" si="68">SUM(J453:J458)</f>
        <v>484.61</v>
      </c>
      <c r="K459" s="36"/>
      <c r="L459" s="35" t="e">
        <f t="shared" ref="L459:L466" ca="1" si="69">SUM(L453:L461)</f>
        <v>#REF!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 t="shared" si="65"/>
        <v>0</v>
      </c>
      <c r="H466" s="35">
        <f t="shared" si="66"/>
        <v>0</v>
      </c>
      <c r="I466" s="35">
        <f t="shared" si="67"/>
        <v>0</v>
      </c>
      <c r="J466" s="35">
        <f t="shared" si="68"/>
        <v>0</v>
      </c>
      <c r="K466" s="36"/>
      <c r="L466" s="35" t="e">
        <f t="shared" ca="1" si="69"/>
        <v>#REF!</v>
      </c>
    </row>
    <row r="467" spans="1:12" ht="15.75" customHeight="1" x14ac:dyDescent="0.2">
      <c r="A467" s="42">
        <f>A426</f>
        <v>2</v>
      </c>
      <c r="B467" s="43">
        <f>B426</f>
        <v>4</v>
      </c>
      <c r="C467" s="74" t="s">
        <v>43</v>
      </c>
      <c r="D467" s="75"/>
      <c r="E467" s="44"/>
      <c r="F467" s="45">
        <f>F433+F437+F447+F452+F459+F466</f>
        <v>2310</v>
      </c>
      <c r="G467" s="45">
        <f>G433+G437+G447+G452+G459+G466</f>
        <v>78.22</v>
      </c>
      <c r="H467" s="45">
        <f>H433+H437+H447+H452+H459+H466</f>
        <v>76.25</v>
      </c>
      <c r="I467" s="45">
        <f>I433+I437+I447+I452+I459+I466</f>
        <v>342.67</v>
      </c>
      <c r="J467" s="45">
        <f>J433+J437+J447+J452+J459+J466</f>
        <v>2369.5400000000004</v>
      </c>
      <c r="K467" s="46"/>
      <c r="L467" s="45" t="e">
        <f ca="1">L433+L437+L447+L452+L459+L466</f>
        <v>#REF!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61" t="s">
        <v>203</v>
      </c>
      <c r="F468" s="20">
        <v>200</v>
      </c>
      <c r="G468" s="20">
        <v>5.87</v>
      </c>
      <c r="H468" s="20">
        <v>7.15</v>
      </c>
      <c r="I468" s="20">
        <v>19.93</v>
      </c>
      <c r="J468" s="20">
        <v>167.51</v>
      </c>
      <c r="K468" s="62" t="s">
        <v>204</v>
      </c>
      <c r="L468" s="20"/>
    </row>
    <row r="469" spans="1:12" ht="15" x14ac:dyDescent="0.25">
      <c r="A469" s="22"/>
      <c r="B469" s="23"/>
      <c r="C469" s="24"/>
      <c r="D469" s="25"/>
      <c r="E469" s="63" t="s">
        <v>171</v>
      </c>
      <c r="F469" s="27">
        <v>10</v>
      </c>
      <c r="G469" s="27">
        <v>0.13</v>
      </c>
      <c r="H469" s="27">
        <v>6.15</v>
      </c>
      <c r="I469" s="27">
        <v>0.17</v>
      </c>
      <c r="J469" s="27">
        <v>56.55</v>
      </c>
      <c r="K469" s="64" t="s">
        <v>106</v>
      </c>
      <c r="L469" s="27"/>
    </row>
    <row r="470" spans="1:12" ht="15" x14ac:dyDescent="0.25">
      <c r="A470" s="22"/>
      <c r="B470" s="23"/>
      <c r="C470" s="24"/>
      <c r="D470" s="29" t="s">
        <v>25</v>
      </c>
      <c r="E470" s="63" t="s">
        <v>48</v>
      </c>
      <c r="F470" s="27">
        <v>200</v>
      </c>
      <c r="G470" s="27">
        <v>4.0599999999999996</v>
      </c>
      <c r="H470" s="27">
        <v>4.2</v>
      </c>
      <c r="I470" s="27">
        <v>15.86</v>
      </c>
      <c r="J470" s="27">
        <v>117.51</v>
      </c>
      <c r="K470" s="64" t="s">
        <v>49</v>
      </c>
      <c r="L470" s="27"/>
    </row>
    <row r="471" spans="1:12" ht="15" x14ac:dyDescent="0.25">
      <c r="A471" s="22"/>
      <c r="B471" s="23"/>
      <c r="C471" s="24"/>
      <c r="D471" s="29" t="s">
        <v>26</v>
      </c>
      <c r="E471" s="63" t="s">
        <v>63</v>
      </c>
      <c r="F471" s="27">
        <v>50</v>
      </c>
      <c r="G471" s="27">
        <v>3.8</v>
      </c>
      <c r="H471" s="27">
        <v>0.4</v>
      </c>
      <c r="I471" s="27">
        <v>24.6</v>
      </c>
      <c r="J471" s="27">
        <v>117.2</v>
      </c>
      <c r="K471" s="64" t="s">
        <v>64</v>
      </c>
      <c r="L471" s="27"/>
    </row>
    <row r="472" spans="1:12" ht="15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460</v>
      </c>
      <c r="G475" s="35">
        <f>SUM(G468:G474)</f>
        <v>13.86</v>
      </c>
      <c r="H475" s="35">
        <f>SUM(H468:H474)</f>
        <v>17.899999999999999</v>
      </c>
      <c r="I475" s="35">
        <f>SUM(I468:I474)</f>
        <v>60.56</v>
      </c>
      <c r="J475" s="35">
        <f>SUM(J468:J474)</f>
        <v>458.77</v>
      </c>
      <c r="K475" s="36"/>
      <c r="L475" s="35">
        <f t="shared" ref="L475:L517" si="70"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63" t="s">
        <v>83</v>
      </c>
      <c r="F476" s="27">
        <v>200</v>
      </c>
      <c r="G476" s="27">
        <v>0.8</v>
      </c>
      <c r="H476" s="27"/>
      <c r="I476" s="27">
        <v>19.600000000000001</v>
      </c>
      <c r="J476" s="27">
        <v>81.599999999999994</v>
      </c>
      <c r="K476" s="28" t="s">
        <v>85</v>
      </c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200</v>
      </c>
      <c r="G479" s="35">
        <f>SUM(G476:G478)</f>
        <v>0.8</v>
      </c>
      <c r="H479" s="35">
        <f>SUM(H476:H478)</f>
        <v>0</v>
      </c>
      <c r="I479" s="35">
        <f>SUM(I476:I478)</f>
        <v>19.600000000000001</v>
      </c>
      <c r="J479" s="35">
        <f>SUM(J476:J478)</f>
        <v>81.599999999999994</v>
      </c>
      <c r="K479" s="36"/>
      <c r="L479" s="35" t="e">
        <f t="shared" ref="L479:L489" ca="1" si="71">SUM(L476:L484)</f>
        <v>#REF!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63" t="s">
        <v>205</v>
      </c>
      <c r="F480" s="27">
        <v>60</v>
      </c>
      <c r="G480" s="66">
        <v>1.46</v>
      </c>
      <c r="H480" s="27">
        <v>4.07</v>
      </c>
      <c r="I480" s="27">
        <v>4.96</v>
      </c>
      <c r="J480" s="27">
        <v>62.15</v>
      </c>
      <c r="K480" s="64" t="s">
        <v>206</v>
      </c>
      <c r="L480" s="27"/>
    </row>
    <row r="481" spans="1:12" ht="15" x14ac:dyDescent="0.25">
      <c r="A481" s="22"/>
      <c r="B481" s="23"/>
      <c r="C481" s="24"/>
      <c r="D481" s="29" t="s">
        <v>32</v>
      </c>
      <c r="E481" s="63" t="s">
        <v>207</v>
      </c>
      <c r="F481" s="27">
        <v>200</v>
      </c>
      <c r="G481" s="27">
        <v>5.55</v>
      </c>
      <c r="H481" s="27">
        <v>8.0500000000000007</v>
      </c>
      <c r="I481" s="27">
        <v>6.79</v>
      </c>
      <c r="J481" s="27">
        <v>121.71</v>
      </c>
      <c r="K481" s="64" t="s">
        <v>129</v>
      </c>
      <c r="L481" s="27"/>
    </row>
    <row r="482" spans="1:12" ht="15" x14ac:dyDescent="0.25">
      <c r="A482" s="22"/>
      <c r="B482" s="23"/>
      <c r="C482" s="24"/>
      <c r="D482" s="29" t="s">
        <v>33</v>
      </c>
      <c r="E482" s="63" t="s">
        <v>130</v>
      </c>
      <c r="F482" s="27">
        <v>90</v>
      </c>
      <c r="G482" s="27">
        <v>12.52</v>
      </c>
      <c r="H482" s="27">
        <v>9.33</v>
      </c>
      <c r="I482" s="27">
        <v>3.21</v>
      </c>
      <c r="J482" s="27">
        <v>146.87</v>
      </c>
      <c r="K482" s="64" t="s">
        <v>131</v>
      </c>
      <c r="L482" s="27"/>
    </row>
    <row r="483" spans="1:12" ht="15" x14ac:dyDescent="0.25">
      <c r="A483" s="22"/>
      <c r="B483" s="23"/>
      <c r="C483" s="24"/>
      <c r="D483" s="29" t="s">
        <v>34</v>
      </c>
      <c r="E483" s="63" t="s">
        <v>208</v>
      </c>
      <c r="F483" s="27">
        <v>150</v>
      </c>
      <c r="G483" s="27">
        <v>4.59</v>
      </c>
      <c r="H483" s="27">
        <v>3.37</v>
      </c>
      <c r="I483" s="27">
        <v>32.54</v>
      </c>
      <c r="J483" s="27">
        <v>178.76</v>
      </c>
      <c r="K483" s="64" t="s">
        <v>209</v>
      </c>
      <c r="L483" s="27"/>
    </row>
    <row r="484" spans="1:12" ht="15" x14ac:dyDescent="0.25">
      <c r="A484" s="22"/>
      <c r="B484" s="23"/>
      <c r="C484" s="24"/>
      <c r="D484" s="29" t="s">
        <v>35</v>
      </c>
      <c r="E484" s="63" t="s">
        <v>65</v>
      </c>
      <c r="F484" s="27">
        <v>200</v>
      </c>
      <c r="G484" s="27">
        <v>0.23</v>
      </c>
      <c r="H484" s="27"/>
      <c r="I484" s="27">
        <v>9.99</v>
      </c>
      <c r="J484" s="27">
        <v>40.869999999999997</v>
      </c>
      <c r="K484" s="64" t="s">
        <v>66</v>
      </c>
      <c r="L484" s="27"/>
    </row>
    <row r="485" spans="1:12" ht="15" x14ac:dyDescent="0.25">
      <c r="A485" s="22"/>
      <c r="B485" s="23"/>
      <c r="C485" s="24"/>
      <c r="D485" s="29" t="s">
        <v>36</v>
      </c>
      <c r="E485" s="63" t="s">
        <v>63</v>
      </c>
      <c r="F485" s="27">
        <v>25</v>
      </c>
      <c r="G485" s="27">
        <v>1.9</v>
      </c>
      <c r="H485" s="27">
        <v>0.2</v>
      </c>
      <c r="I485" s="27">
        <v>12.3</v>
      </c>
      <c r="J485" s="27">
        <v>58.6</v>
      </c>
      <c r="K485" s="64" t="s">
        <v>64</v>
      </c>
      <c r="L485" s="27"/>
    </row>
    <row r="486" spans="1:12" ht="15" x14ac:dyDescent="0.25">
      <c r="A486" s="22"/>
      <c r="B486" s="23"/>
      <c r="C486" s="24"/>
      <c r="D486" s="29" t="s">
        <v>37</v>
      </c>
      <c r="E486" s="63" t="s">
        <v>61</v>
      </c>
      <c r="F486" s="27">
        <v>25</v>
      </c>
      <c r="G486" s="27">
        <v>1.53</v>
      </c>
      <c r="H486" s="27">
        <v>0.3</v>
      </c>
      <c r="I486" s="27">
        <v>9.98</v>
      </c>
      <c r="J486" s="27">
        <v>48.7</v>
      </c>
      <c r="K486" s="64" t="s">
        <v>62</v>
      </c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750</v>
      </c>
      <c r="G489" s="35">
        <f>SUM(G480:G488)</f>
        <v>27.78</v>
      </c>
      <c r="H489" s="35">
        <f>SUM(H480:H488)</f>
        <v>25.320000000000004</v>
      </c>
      <c r="I489" s="35">
        <f>SUM(I480:I488)</f>
        <v>79.77000000000001</v>
      </c>
      <c r="J489" s="35">
        <f>SUM(J480:J488)</f>
        <v>657.66000000000008</v>
      </c>
      <c r="K489" s="36"/>
      <c r="L489" s="35" t="e">
        <f t="shared" ca="1" si="71"/>
        <v>#REF!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63" t="s">
        <v>210</v>
      </c>
      <c r="F490" s="27">
        <v>75</v>
      </c>
      <c r="G490" s="27">
        <v>5.63</v>
      </c>
      <c r="H490" s="27">
        <v>8.85</v>
      </c>
      <c r="I490" s="27">
        <v>56.18</v>
      </c>
      <c r="J490" s="27">
        <v>326.85000000000002</v>
      </c>
      <c r="K490" s="64" t="s">
        <v>211</v>
      </c>
      <c r="L490" s="27"/>
    </row>
    <row r="491" spans="1:12" ht="15" x14ac:dyDescent="0.25">
      <c r="A491" s="22"/>
      <c r="B491" s="23"/>
      <c r="C491" s="24"/>
      <c r="D491" s="40" t="s">
        <v>35</v>
      </c>
      <c r="E491" s="63" t="s">
        <v>71</v>
      </c>
      <c r="F491" s="27">
        <v>200</v>
      </c>
      <c r="G491" s="27">
        <v>10</v>
      </c>
      <c r="H491" s="27">
        <v>6.4</v>
      </c>
      <c r="I491" s="27">
        <v>7</v>
      </c>
      <c r="J491" s="27">
        <v>125.6</v>
      </c>
      <c r="K491" s="64" t="s">
        <v>72</v>
      </c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275</v>
      </c>
      <c r="G494" s="35">
        <f>SUM(G490:G493)</f>
        <v>15.629999999999999</v>
      </c>
      <c r="H494" s="35">
        <f>SUM(H490:H493)</f>
        <v>15.25</v>
      </c>
      <c r="I494" s="35">
        <f>SUM(I490:I493)</f>
        <v>63.18</v>
      </c>
      <c r="J494" s="35">
        <f>SUM(J490:J493)</f>
        <v>452.45000000000005</v>
      </c>
      <c r="K494" s="36"/>
      <c r="L494" s="35" t="e">
        <f ca="1">SUM(L487:L493)</f>
        <v>#REF!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63" t="s">
        <v>212</v>
      </c>
      <c r="F495" s="27">
        <v>90</v>
      </c>
      <c r="G495" s="27">
        <v>10.66</v>
      </c>
      <c r="H495" s="27">
        <v>3.74</v>
      </c>
      <c r="I495" s="27">
        <v>3.67</v>
      </c>
      <c r="J495" s="27">
        <v>90.89</v>
      </c>
      <c r="K495" s="64" t="s">
        <v>58</v>
      </c>
      <c r="L495" s="27"/>
    </row>
    <row r="496" spans="1:12" ht="15" x14ac:dyDescent="0.25">
      <c r="A496" s="22"/>
      <c r="B496" s="23"/>
      <c r="C496" s="24"/>
      <c r="D496" s="29" t="s">
        <v>34</v>
      </c>
      <c r="E496" s="63" t="s">
        <v>59</v>
      </c>
      <c r="F496" s="27">
        <v>150</v>
      </c>
      <c r="G496" s="27">
        <v>3.51</v>
      </c>
      <c r="H496" s="27">
        <v>4.18</v>
      </c>
      <c r="I496" s="27">
        <v>36.36</v>
      </c>
      <c r="J496" s="27">
        <v>197.1</v>
      </c>
      <c r="K496" s="64" t="s">
        <v>60</v>
      </c>
      <c r="L496" s="27"/>
    </row>
    <row r="497" spans="1:12" ht="15" x14ac:dyDescent="0.25">
      <c r="A497" s="22"/>
      <c r="B497" s="23"/>
      <c r="C497" s="24"/>
      <c r="D497" s="29" t="s">
        <v>35</v>
      </c>
      <c r="E497" s="63" t="s">
        <v>75</v>
      </c>
      <c r="F497" s="27">
        <v>200</v>
      </c>
      <c r="G497" s="27"/>
      <c r="H497" s="27"/>
      <c r="I497" s="27">
        <v>10.01</v>
      </c>
      <c r="J497" s="27">
        <v>40.04</v>
      </c>
      <c r="K497" s="64" t="s">
        <v>76</v>
      </c>
      <c r="L497" s="27"/>
    </row>
    <row r="498" spans="1:12" ht="15" x14ac:dyDescent="0.25">
      <c r="A498" s="22"/>
      <c r="B498" s="23"/>
      <c r="C498" s="24"/>
      <c r="D498" s="29" t="s">
        <v>26</v>
      </c>
      <c r="E498" s="63" t="s">
        <v>63</v>
      </c>
      <c r="F498" s="27">
        <v>50</v>
      </c>
      <c r="G498" s="27">
        <v>3.8</v>
      </c>
      <c r="H498" s="27">
        <v>0.4</v>
      </c>
      <c r="I498" s="27">
        <v>24.6</v>
      </c>
      <c r="J498" s="27">
        <v>117.2</v>
      </c>
      <c r="K498" s="64" t="s">
        <v>64</v>
      </c>
      <c r="L498" s="27"/>
    </row>
    <row r="499" spans="1:12" ht="15" x14ac:dyDescent="0.25">
      <c r="A499" s="22"/>
      <c r="B499" s="23"/>
      <c r="C499" s="24"/>
      <c r="D499" s="25"/>
      <c r="E499" s="63" t="s">
        <v>171</v>
      </c>
      <c r="F499" s="27">
        <v>10</v>
      </c>
      <c r="G499" s="27">
        <v>0.13</v>
      </c>
      <c r="H499" s="27">
        <v>6.15</v>
      </c>
      <c r="I499" s="27">
        <v>0.17</v>
      </c>
      <c r="J499" s="27">
        <v>56.55</v>
      </c>
      <c r="K499" s="64" t="s">
        <v>106</v>
      </c>
      <c r="L499" s="27"/>
    </row>
    <row r="500" spans="1:12" ht="15" x14ac:dyDescent="0.25">
      <c r="A500" s="22"/>
      <c r="B500" s="23"/>
      <c r="C500" s="24"/>
      <c r="D500" s="25"/>
      <c r="E500" s="63" t="s">
        <v>77</v>
      </c>
      <c r="F500" s="27">
        <v>60</v>
      </c>
      <c r="G500" s="27">
        <v>0.87</v>
      </c>
      <c r="H500" s="27">
        <v>3.66</v>
      </c>
      <c r="I500" s="27">
        <v>5.0999999999999996</v>
      </c>
      <c r="J500" s="27">
        <v>56.79</v>
      </c>
      <c r="K500" s="68" t="s">
        <v>255</v>
      </c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560</v>
      </c>
      <c r="G501" s="35">
        <f t="shared" ref="G501:G508" si="72">SUM(G495:G500)</f>
        <v>18.97</v>
      </c>
      <c r="H501" s="35">
        <f t="shared" ref="H501:H508" si="73">SUM(H495:H500)</f>
        <v>18.130000000000003</v>
      </c>
      <c r="I501" s="35">
        <f t="shared" ref="I501:I508" si="74">SUM(I495:I500)</f>
        <v>79.91</v>
      </c>
      <c r="J501" s="35">
        <f t="shared" ref="J501:J508" si="75">SUM(J495:J500)</f>
        <v>558.57000000000005</v>
      </c>
      <c r="K501" s="36"/>
      <c r="L501" s="35" t="e">
        <f t="shared" ref="L501:L508" ca="1" si="76">SUM(L495:L503)</f>
        <v>#REF!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 t="shared" si="72"/>
        <v>0</v>
      </c>
      <c r="H508" s="35">
        <f t="shared" si="73"/>
        <v>0</v>
      </c>
      <c r="I508" s="35">
        <f t="shared" si="74"/>
        <v>0</v>
      </c>
      <c r="J508" s="35">
        <f t="shared" si="75"/>
        <v>0</v>
      </c>
      <c r="K508" s="36"/>
      <c r="L508" s="35" t="e">
        <f t="shared" ca="1" si="76"/>
        <v>#REF!</v>
      </c>
    </row>
    <row r="509" spans="1:12" ht="15.75" customHeight="1" x14ac:dyDescent="0.2">
      <c r="A509" s="42">
        <f>A468</f>
        <v>2</v>
      </c>
      <c r="B509" s="43">
        <f>B468</f>
        <v>5</v>
      </c>
      <c r="C509" s="74" t="s">
        <v>43</v>
      </c>
      <c r="D509" s="75"/>
      <c r="E509" s="44"/>
      <c r="F509" s="45">
        <f>F475+F479+F489+F494+F501+F508</f>
        <v>2245</v>
      </c>
      <c r="G509" s="45">
        <f>G475+G479+G489+G494+G501+G508</f>
        <v>77.039999999999992</v>
      </c>
      <c r="H509" s="45">
        <f>H475+H479+H489+H494+H501+H508</f>
        <v>76.599999999999994</v>
      </c>
      <c r="I509" s="45">
        <f>I475+I479+I489+I494+I501+I508</f>
        <v>303.02</v>
      </c>
      <c r="J509" s="45">
        <f>J475+J479+J489+J494+J501+J508</f>
        <v>2209.0500000000002</v>
      </c>
      <c r="K509" s="46"/>
      <c r="L509" s="45" t="e">
        <f ca="1">L475+L479+L489+L494+L501+L508</f>
        <v>#REF!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61" t="s">
        <v>188</v>
      </c>
      <c r="F510" s="20">
        <v>200</v>
      </c>
      <c r="G510" s="20">
        <v>5.19</v>
      </c>
      <c r="H510" s="20">
        <v>6.6</v>
      </c>
      <c r="I510" s="20">
        <v>24.07</v>
      </c>
      <c r="J510" s="20">
        <v>176.54</v>
      </c>
      <c r="K510" s="62" t="s">
        <v>189</v>
      </c>
      <c r="L510" s="20"/>
    </row>
    <row r="511" spans="1:12" ht="15" x14ac:dyDescent="0.25">
      <c r="A511" s="22"/>
      <c r="B511" s="23"/>
      <c r="C511" s="24"/>
      <c r="D511" s="25"/>
      <c r="E511" s="63" t="s">
        <v>171</v>
      </c>
      <c r="F511" s="27">
        <v>10</v>
      </c>
      <c r="G511" s="27">
        <v>0.13</v>
      </c>
      <c r="H511" s="27">
        <v>6.15</v>
      </c>
      <c r="I511" s="27">
        <v>0.17</v>
      </c>
      <c r="J511" s="27">
        <v>56.55</v>
      </c>
      <c r="K511" s="64" t="s">
        <v>106</v>
      </c>
      <c r="L511" s="27"/>
    </row>
    <row r="512" spans="1:12" ht="15" x14ac:dyDescent="0.25">
      <c r="A512" s="22"/>
      <c r="B512" s="23"/>
      <c r="C512" s="24"/>
      <c r="D512" s="29" t="s">
        <v>25</v>
      </c>
      <c r="E512" s="63" t="s">
        <v>75</v>
      </c>
      <c r="F512" s="27">
        <v>200</v>
      </c>
      <c r="G512" s="27"/>
      <c r="H512" s="27"/>
      <c r="I512" s="27">
        <v>10.01</v>
      </c>
      <c r="J512" s="27">
        <v>40.04</v>
      </c>
      <c r="K512" s="64" t="s">
        <v>76</v>
      </c>
      <c r="L512" s="27"/>
    </row>
    <row r="513" spans="1:12" ht="15" x14ac:dyDescent="0.25">
      <c r="A513" s="22"/>
      <c r="B513" s="23"/>
      <c r="C513" s="24"/>
      <c r="D513" s="29" t="s">
        <v>26</v>
      </c>
      <c r="E513" s="63" t="s">
        <v>63</v>
      </c>
      <c r="F513" s="27">
        <v>50</v>
      </c>
      <c r="G513" s="27">
        <v>3.8</v>
      </c>
      <c r="H513" s="27">
        <v>0.4</v>
      </c>
      <c r="I513" s="27">
        <v>24.6</v>
      </c>
      <c r="J513" s="27">
        <v>117.2</v>
      </c>
      <c r="K513" s="64" t="s">
        <v>64</v>
      </c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460</v>
      </c>
      <c r="G517" s="35">
        <f>SUM(G510:G516)</f>
        <v>9.120000000000001</v>
      </c>
      <c r="H517" s="35">
        <f>SUM(H510:H516)</f>
        <v>13.15</v>
      </c>
      <c r="I517" s="35">
        <f>SUM(I510:I516)</f>
        <v>58.85</v>
      </c>
      <c r="J517" s="35">
        <f>SUM(J510:J516)</f>
        <v>390.33</v>
      </c>
      <c r="K517" s="36"/>
      <c r="L517" s="35">
        <f t="shared" si="70"/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 t="s">
        <v>95</v>
      </c>
      <c r="F518" s="27">
        <v>200</v>
      </c>
      <c r="G518" s="27">
        <v>0.6</v>
      </c>
      <c r="H518" s="27">
        <v>0.2</v>
      </c>
      <c r="I518" s="27">
        <v>30.4</v>
      </c>
      <c r="J518" s="27">
        <v>125.8</v>
      </c>
      <c r="K518" s="64" t="s">
        <v>54</v>
      </c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200</v>
      </c>
      <c r="G521" s="35">
        <f>SUM(G518:G520)</f>
        <v>0.6</v>
      </c>
      <c r="H521" s="35">
        <f>SUM(H518:H520)</f>
        <v>0.2</v>
      </c>
      <c r="I521" s="35">
        <f>SUM(I518:I520)</f>
        <v>30.4</v>
      </c>
      <c r="J521" s="35">
        <f>SUM(J518:J520)</f>
        <v>125.8</v>
      </c>
      <c r="K521" s="36"/>
      <c r="L521" s="35" t="e">
        <f t="shared" ref="L521:L531" ca="1" si="77">SUM(L518:L526)</f>
        <v>#REF!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63" t="s">
        <v>213</v>
      </c>
      <c r="F522" s="27">
        <v>60</v>
      </c>
      <c r="G522" s="27">
        <v>0.48</v>
      </c>
      <c r="H522" s="27"/>
      <c r="I522" s="27">
        <v>1.02</v>
      </c>
      <c r="J522" s="27">
        <v>6</v>
      </c>
      <c r="K522" s="64" t="s">
        <v>214</v>
      </c>
      <c r="L522" s="27"/>
    </row>
    <row r="523" spans="1:12" ht="15" x14ac:dyDescent="0.25">
      <c r="A523" s="22"/>
      <c r="B523" s="23"/>
      <c r="C523" s="24"/>
      <c r="D523" s="29" t="s">
        <v>32</v>
      </c>
      <c r="E523" s="63" t="s">
        <v>215</v>
      </c>
      <c r="F523" s="27">
        <v>228</v>
      </c>
      <c r="G523" s="27">
        <v>8.15</v>
      </c>
      <c r="H523" s="27">
        <v>4.7699999999999996</v>
      </c>
      <c r="I523" s="27">
        <v>7.22</v>
      </c>
      <c r="J523" s="27">
        <v>104.46</v>
      </c>
      <c r="K523" s="64" t="s">
        <v>216</v>
      </c>
      <c r="L523" s="27"/>
    </row>
    <row r="524" spans="1:12" ht="15" x14ac:dyDescent="0.25">
      <c r="A524" s="22"/>
      <c r="B524" s="23"/>
      <c r="C524" s="24"/>
      <c r="D524" s="29" t="s">
        <v>33</v>
      </c>
      <c r="E524" s="63" t="s">
        <v>217</v>
      </c>
      <c r="F524" s="27">
        <v>90</v>
      </c>
      <c r="G524" s="27">
        <v>20.28</v>
      </c>
      <c r="H524" s="27">
        <v>11.87</v>
      </c>
      <c r="I524" s="27">
        <v>1.98</v>
      </c>
      <c r="J524" s="27">
        <v>195.73</v>
      </c>
      <c r="K524" s="64" t="s">
        <v>218</v>
      </c>
      <c r="L524" s="27"/>
    </row>
    <row r="525" spans="1:12" ht="15" x14ac:dyDescent="0.25">
      <c r="A525" s="22"/>
      <c r="B525" s="23"/>
      <c r="C525" s="24"/>
      <c r="D525" s="29" t="s">
        <v>34</v>
      </c>
      <c r="E525" s="63" t="s">
        <v>219</v>
      </c>
      <c r="F525" s="27">
        <v>200</v>
      </c>
      <c r="G525" s="27">
        <v>6.35</v>
      </c>
      <c r="H525" s="27">
        <v>4.38</v>
      </c>
      <c r="I525" s="27">
        <v>38.229999999999997</v>
      </c>
      <c r="J525" s="27">
        <v>217.6</v>
      </c>
      <c r="K525" s="64" t="s">
        <v>220</v>
      </c>
      <c r="L525" s="27"/>
    </row>
    <row r="526" spans="1:12" ht="15" x14ac:dyDescent="0.25">
      <c r="A526" s="22"/>
      <c r="B526" s="23"/>
      <c r="C526" s="24"/>
      <c r="D526" s="29" t="s">
        <v>35</v>
      </c>
      <c r="E526" s="63" t="s">
        <v>221</v>
      </c>
      <c r="F526" s="27">
        <v>200</v>
      </c>
      <c r="G526" s="27">
        <v>0.11</v>
      </c>
      <c r="H526" s="27">
        <v>7.0000000000000007E-2</v>
      </c>
      <c r="I526" s="27">
        <v>1.62</v>
      </c>
      <c r="J526" s="27">
        <v>7.56</v>
      </c>
      <c r="K526" s="64" t="s">
        <v>92</v>
      </c>
      <c r="L526" s="27"/>
    </row>
    <row r="527" spans="1:12" ht="15" x14ac:dyDescent="0.25">
      <c r="A527" s="22"/>
      <c r="B527" s="23"/>
      <c r="C527" s="24"/>
      <c r="D527" s="29" t="s">
        <v>36</v>
      </c>
      <c r="E527" s="63" t="s">
        <v>63</v>
      </c>
      <c r="F527" s="27">
        <v>25</v>
      </c>
      <c r="G527" s="27">
        <v>1.9</v>
      </c>
      <c r="H527" s="27">
        <v>0.2</v>
      </c>
      <c r="I527" s="27">
        <v>12.3</v>
      </c>
      <c r="J527" s="27">
        <v>58.6</v>
      </c>
      <c r="K527" s="64" t="s">
        <v>64</v>
      </c>
      <c r="L527" s="27"/>
    </row>
    <row r="528" spans="1:12" ht="15" x14ac:dyDescent="0.25">
      <c r="A528" s="22"/>
      <c r="B528" s="23"/>
      <c r="C528" s="24"/>
      <c r="D528" s="29" t="s">
        <v>37</v>
      </c>
      <c r="E528" s="63" t="s">
        <v>61</v>
      </c>
      <c r="F528" s="27">
        <v>25</v>
      </c>
      <c r="G528" s="27">
        <v>1.53</v>
      </c>
      <c r="H528" s="27">
        <v>0.3</v>
      </c>
      <c r="I528" s="27">
        <v>9.98</v>
      </c>
      <c r="J528" s="27">
        <v>48.7</v>
      </c>
      <c r="K528" s="64" t="s">
        <v>62</v>
      </c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828</v>
      </c>
      <c r="G531" s="35">
        <f>SUM(G522:G530)</f>
        <v>38.800000000000004</v>
      </c>
      <c r="H531" s="35">
        <f>SUM(H522:H530)</f>
        <v>21.59</v>
      </c>
      <c r="I531" s="35">
        <f>SUM(I522:I530)</f>
        <v>72.349999999999994</v>
      </c>
      <c r="J531" s="35">
        <f>SUM(J522:J530)</f>
        <v>638.65</v>
      </c>
      <c r="K531" s="36"/>
      <c r="L531" s="35" t="e">
        <f t="shared" ca="1" si="77"/>
        <v>#REF!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63" t="s">
        <v>222</v>
      </c>
      <c r="F532" s="27">
        <v>100</v>
      </c>
      <c r="G532" s="27">
        <v>6.03</v>
      </c>
      <c r="H532" s="27">
        <v>6.87</v>
      </c>
      <c r="I532" s="27">
        <v>34.65</v>
      </c>
      <c r="J532" s="66">
        <v>224.58</v>
      </c>
      <c r="K532" s="64" t="s">
        <v>223</v>
      </c>
      <c r="L532" s="27"/>
    </row>
    <row r="533" spans="1:12" ht="15" x14ac:dyDescent="0.25">
      <c r="A533" s="22"/>
      <c r="B533" s="23"/>
      <c r="C533" s="24"/>
      <c r="D533" s="40" t="s">
        <v>35</v>
      </c>
      <c r="E533" s="63" t="s">
        <v>71</v>
      </c>
      <c r="F533" s="27">
        <v>200</v>
      </c>
      <c r="G533" s="27">
        <v>10</v>
      </c>
      <c r="H533" s="27">
        <v>6.4</v>
      </c>
      <c r="I533" s="27">
        <v>7</v>
      </c>
      <c r="J533" s="27">
        <v>125.6</v>
      </c>
      <c r="K533" s="64" t="s">
        <v>72</v>
      </c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300</v>
      </c>
      <c r="G536" s="35">
        <f>SUM(G532:G535)</f>
        <v>16.03</v>
      </c>
      <c r="H536" s="35">
        <f>SUM(H532:H535)</f>
        <v>13.27</v>
      </c>
      <c r="I536" s="35">
        <f>SUM(I532:I535)</f>
        <v>41.65</v>
      </c>
      <c r="J536" s="35">
        <f>SUM(J532:J535)</f>
        <v>350.18</v>
      </c>
      <c r="K536" s="36"/>
      <c r="L536" s="35" t="e">
        <f ca="1">SUM(L529:L535)</f>
        <v>#REF!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63" t="s">
        <v>96</v>
      </c>
      <c r="F537" s="27">
        <v>240</v>
      </c>
      <c r="G537" s="27">
        <v>15.61</v>
      </c>
      <c r="H537" s="27">
        <v>11.28</v>
      </c>
      <c r="I537" s="27">
        <v>36.81</v>
      </c>
      <c r="J537" s="27">
        <v>311.20999999999998</v>
      </c>
      <c r="K537" s="64" t="s">
        <v>97</v>
      </c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63" t="s">
        <v>174</v>
      </c>
      <c r="F539" s="27">
        <v>200</v>
      </c>
      <c r="G539" s="27">
        <v>0.31</v>
      </c>
      <c r="H539" s="27"/>
      <c r="I539" s="27">
        <v>18.52</v>
      </c>
      <c r="J539" s="27">
        <v>75.319999999999993</v>
      </c>
      <c r="K539" s="64" t="s">
        <v>175</v>
      </c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63" t="s">
        <v>224</v>
      </c>
      <c r="F541" s="27">
        <v>60</v>
      </c>
      <c r="G541" s="27">
        <v>3.56</v>
      </c>
      <c r="H541" s="27">
        <v>6.65</v>
      </c>
      <c r="I541" s="27">
        <v>22.45</v>
      </c>
      <c r="J541" s="27">
        <v>163.85</v>
      </c>
      <c r="K541" s="64" t="s">
        <v>51</v>
      </c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500</v>
      </c>
      <c r="G543" s="35">
        <f t="shared" ref="G543:G550" si="78">SUM(G537:G542)</f>
        <v>19.48</v>
      </c>
      <c r="H543" s="35">
        <f t="shared" ref="H543:H550" si="79">SUM(H537:H542)</f>
        <v>17.93</v>
      </c>
      <c r="I543" s="35">
        <f t="shared" ref="I543:I550" si="80">SUM(I537:I542)</f>
        <v>77.78</v>
      </c>
      <c r="J543" s="35">
        <f t="shared" ref="J543:J550" si="81">SUM(J537:J542)</f>
        <v>550.38</v>
      </c>
      <c r="K543" s="36"/>
      <c r="L543" s="35" t="e">
        <f t="shared" ref="L543:L550" ca="1" si="82">SUM(L537:L545)</f>
        <v>#REF!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 t="shared" si="78"/>
        <v>0</v>
      </c>
      <c r="H550" s="35">
        <f t="shared" si="79"/>
        <v>0</v>
      </c>
      <c r="I550" s="35">
        <f t="shared" si="80"/>
        <v>0</v>
      </c>
      <c r="J550" s="35">
        <f t="shared" si="81"/>
        <v>0</v>
      </c>
      <c r="K550" s="36"/>
      <c r="L550" s="35" t="e">
        <f t="shared" ca="1" si="82"/>
        <v>#REF!</v>
      </c>
    </row>
    <row r="551" spans="1:12" ht="15.75" customHeight="1" x14ac:dyDescent="0.2">
      <c r="A551" s="42">
        <f>A510</f>
        <v>2</v>
      </c>
      <c r="B551" s="43">
        <f>B510</f>
        <v>6</v>
      </c>
      <c r="C551" s="74" t="s">
        <v>43</v>
      </c>
      <c r="D551" s="75"/>
      <c r="E551" s="44"/>
      <c r="F551" s="45">
        <f>F517+F521+F531+F536+F543+F550</f>
        <v>2288</v>
      </c>
      <c r="G551" s="45">
        <f>G517+G521+G531+G536+G543+G550</f>
        <v>84.030000000000015</v>
      </c>
      <c r="H551" s="45">
        <f>H517+H521+H531+H536+H543+H550</f>
        <v>66.139999999999986</v>
      </c>
      <c r="I551" s="45">
        <f>I517+I521+I531+I536+I543+I550</f>
        <v>281.02999999999997</v>
      </c>
      <c r="J551" s="45">
        <f>J517+J521+J531+J536+J543+J550</f>
        <v>2055.34</v>
      </c>
      <c r="K551" s="46"/>
      <c r="L551" s="45" t="e">
        <f ca="1">L517+L521+L531+L536+L543+L550</f>
        <v>#REF!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61" t="s">
        <v>162</v>
      </c>
      <c r="F552" s="20">
        <v>200</v>
      </c>
      <c r="G552" s="20">
        <v>5.23</v>
      </c>
      <c r="H552" s="20">
        <v>5.4</v>
      </c>
      <c r="I552" s="20">
        <v>20.54</v>
      </c>
      <c r="J552" s="20">
        <v>151.66</v>
      </c>
      <c r="K552" s="62" t="s">
        <v>225</v>
      </c>
      <c r="L552" s="20"/>
    </row>
    <row r="553" spans="1:12" ht="15" x14ac:dyDescent="0.25">
      <c r="A553" s="22"/>
      <c r="B553" s="23"/>
      <c r="C553" s="24"/>
      <c r="D553" s="25"/>
      <c r="E553" s="63" t="s">
        <v>226</v>
      </c>
      <c r="F553" s="27">
        <v>80</v>
      </c>
      <c r="G553" s="27">
        <v>3.92</v>
      </c>
      <c r="H553" s="27">
        <v>0.4</v>
      </c>
      <c r="I553" s="27">
        <v>44.1</v>
      </c>
      <c r="J553" s="27">
        <v>195.68</v>
      </c>
      <c r="K553" s="64" t="s">
        <v>202</v>
      </c>
      <c r="L553" s="27"/>
    </row>
    <row r="554" spans="1:12" ht="15" x14ac:dyDescent="0.25">
      <c r="A554" s="22"/>
      <c r="B554" s="23"/>
      <c r="C554" s="24"/>
      <c r="D554" s="29" t="s">
        <v>25</v>
      </c>
      <c r="E554" s="63" t="s">
        <v>48</v>
      </c>
      <c r="F554" s="27">
        <v>200</v>
      </c>
      <c r="G554" s="27">
        <v>4.0599999999999996</v>
      </c>
      <c r="H554" s="27">
        <v>4.2</v>
      </c>
      <c r="I554" s="27">
        <v>15.86</v>
      </c>
      <c r="J554" s="27">
        <v>117.51</v>
      </c>
      <c r="K554" s="64" t="s">
        <v>49</v>
      </c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480</v>
      </c>
      <c r="G559" s="35">
        <f>SUM(G552:G558)</f>
        <v>13.21</v>
      </c>
      <c r="H559" s="35">
        <f>SUM(H552:H558)</f>
        <v>10</v>
      </c>
      <c r="I559" s="35">
        <f>SUM(I552:I558)</f>
        <v>80.5</v>
      </c>
      <c r="J559" s="35">
        <f>SUM(J552:J558)</f>
        <v>464.85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t="shared" ref="L563:L573" ca="1" si="83">SUM(L560:L568)</f>
        <v>#REF!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63" t="s">
        <v>227</v>
      </c>
      <c r="F564" s="27">
        <v>60</v>
      </c>
      <c r="G564" s="27">
        <v>1.1399999999999999</v>
      </c>
      <c r="H564" s="27"/>
      <c r="I564" s="27">
        <v>4.62</v>
      </c>
      <c r="J564" s="27">
        <v>23.04</v>
      </c>
      <c r="K564" s="64" t="s">
        <v>150</v>
      </c>
      <c r="L564" s="27"/>
    </row>
    <row r="565" spans="1:12" ht="15" x14ac:dyDescent="0.25">
      <c r="A565" s="22"/>
      <c r="B565" s="23"/>
      <c r="C565" s="24"/>
      <c r="D565" s="29" t="s">
        <v>32</v>
      </c>
      <c r="E565" s="63" t="s">
        <v>228</v>
      </c>
      <c r="F565" s="27">
        <v>200</v>
      </c>
      <c r="G565" s="27">
        <v>5.62</v>
      </c>
      <c r="H565" s="27">
        <v>8.85</v>
      </c>
      <c r="I565" s="27">
        <v>10.54</v>
      </c>
      <c r="J565" s="27">
        <v>141.68</v>
      </c>
      <c r="K565" s="64" t="s">
        <v>229</v>
      </c>
      <c r="L565" s="27"/>
    </row>
    <row r="566" spans="1:12" ht="15" x14ac:dyDescent="0.25">
      <c r="A566" s="22"/>
      <c r="B566" s="23"/>
      <c r="C566" s="24"/>
      <c r="D566" s="29" t="s">
        <v>33</v>
      </c>
      <c r="E566" s="63" t="s">
        <v>111</v>
      </c>
      <c r="F566" s="27">
        <v>90</v>
      </c>
      <c r="G566" s="27">
        <v>10.37</v>
      </c>
      <c r="H566" s="27">
        <v>1.9</v>
      </c>
      <c r="I566" s="27">
        <v>5.13</v>
      </c>
      <c r="J566" s="27">
        <v>79.13</v>
      </c>
      <c r="K566" s="64" t="s">
        <v>112</v>
      </c>
      <c r="L566" s="27"/>
    </row>
    <row r="567" spans="1:12" ht="15" x14ac:dyDescent="0.25">
      <c r="A567" s="22"/>
      <c r="B567" s="23"/>
      <c r="C567" s="24"/>
      <c r="D567" s="29" t="s">
        <v>34</v>
      </c>
      <c r="E567" s="63" t="s">
        <v>132</v>
      </c>
      <c r="F567" s="27">
        <v>150</v>
      </c>
      <c r="G567" s="27">
        <v>5.86</v>
      </c>
      <c r="H567" s="27">
        <v>4.29</v>
      </c>
      <c r="I567" s="27">
        <v>26.35</v>
      </c>
      <c r="J567" s="27">
        <v>167.36</v>
      </c>
      <c r="K567" s="64" t="s">
        <v>133</v>
      </c>
      <c r="L567" s="27"/>
    </row>
    <row r="568" spans="1:12" ht="15" x14ac:dyDescent="0.25">
      <c r="A568" s="22"/>
      <c r="B568" s="23"/>
      <c r="C568" s="24"/>
      <c r="D568" s="29" t="s">
        <v>35</v>
      </c>
      <c r="E568" s="63" t="s">
        <v>75</v>
      </c>
      <c r="F568" s="27">
        <v>200</v>
      </c>
      <c r="G568" s="27"/>
      <c r="H568" s="27"/>
      <c r="I568" s="27">
        <v>10.01</v>
      </c>
      <c r="J568" s="27">
        <v>40.04</v>
      </c>
      <c r="K568" s="64" t="s">
        <v>76</v>
      </c>
      <c r="L568" s="27"/>
    </row>
    <row r="569" spans="1:12" ht="15" x14ac:dyDescent="0.25">
      <c r="A569" s="22"/>
      <c r="B569" s="23"/>
      <c r="C569" s="24"/>
      <c r="D569" s="29" t="s">
        <v>36</v>
      </c>
      <c r="E569" s="63" t="s">
        <v>63</v>
      </c>
      <c r="F569" s="27">
        <v>25</v>
      </c>
      <c r="G569" s="27">
        <v>1.9</v>
      </c>
      <c r="H569" s="27">
        <v>0.2</v>
      </c>
      <c r="I569" s="27">
        <v>12.3</v>
      </c>
      <c r="J569" s="27">
        <v>58.6</v>
      </c>
      <c r="K569" s="64" t="s">
        <v>64</v>
      </c>
      <c r="L569" s="27"/>
    </row>
    <row r="570" spans="1:12" ht="15" x14ac:dyDescent="0.25">
      <c r="A570" s="22"/>
      <c r="B570" s="23"/>
      <c r="C570" s="24"/>
      <c r="D570" s="29" t="s">
        <v>37</v>
      </c>
      <c r="E570" s="63" t="s">
        <v>61</v>
      </c>
      <c r="F570" s="27">
        <v>25</v>
      </c>
      <c r="G570" s="27">
        <v>1.53</v>
      </c>
      <c r="H570" s="27">
        <v>0.3</v>
      </c>
      <c r="I570" s="27">
        <v>9.98</v>
      </c>
      <c r="J570" s="27">
        <v>48.7</v>
      </c>
      <c r="K570" s="64" t="s">
        <v>62</v>
      </c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750</v>
      </c>
      <c r="G573" s="35">
        <f>SUM(G564:G572)</f>
        <v>26.419999999999998</v>
      </c>
      <c r="H573" s="35">
        <f>SUM(H564:H572)</f>
        <v>15.54</v>
      </c>
      <c r="I573" s="35">
        <f>SUM(I564:I572)</f>
        <v>78.930000000000007</v>
      </c>
      <c r="J573" s="35">
        <f>SUM(J564:J572)</f>
        <v>558.55000000000007</v>
      </c>
      <c r="K573" s="36"/>
      <c r="L573" s="35" t="e">
        <f t="shared" ca="1" si="83"/>
        <v>#REF!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63" t="s">
        <v>210</v>
      </c>
      <c r="F574" s="27">
        <v>100</v>
      </c>
      <c r="G574" s="27">
        <v>5.63</v>
      </c>
      <c r="H574" s="27">
        <v>8.85</v>
      </c>
      <c r="I574" s="27">
        <v>56.18</v>
      </c>
      <c r="J574" s="27">
        <v>326.85000000000002</v>
      </c>
      <c r="K574" s="64" t="s">
        <v>211</v>
      </c>
      <c r="L574" s="27"/>
    </row>
    <row r="575" spans="1:12" ht="15" x14ac:dyDescent="0.25">
      <c r="A575" s="22"/>
      <c r="B575" s="23"/>
      <c r="C575" s="24"/>
      <c r="D575" s="40" t="s">
        <v>35</v>
      </c>
      <c r="E575" s="63" t="s">
        <v>71</v>
      </c>
      <c r="F575" s="27">
        <v>200</v>
      </c>
      <c r="G575" s="27">
        <v>10</v>
      </c>
      <c r="H575" s="27">
        <v>6.4</v>
      </c>
      <c r="I575" s="27">
        <v>7</v>
      </c>
      <c r="J575" s="27">
        <v>125.6</v>
      </c>
      <c r="K575" s="64" t="s">
        <v>72</v>
      </c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300</v>
      </c>
      <c r="G578" s="35">
        <f>SUM(G574:G577)</f>
        <v>15.629999999999999</v>
      </c>
      <c r="H578" s="35">
        <f>SUM(H574:H577)</f>
        <v>15.25</v>
      </c>
      <c r="I578" s="35">
        <f>SUM(I574:I577)</f>
        <v>63.18</v>
      </c>
      <c r="J578" s="35">
        <f>SUM(J574:J577)</f>
        <v>452.45000000000005</v>
      </c>
      <c r="K578" s="36"/>
      <c r="L578" s="35" t="e">
        <f ca="1">SUM(L571:L577)</f>
        <v>#REF!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63" t="s">
        <v>230</v>
      </c>
      <c r="F579" s="27">
        <v>240</v>
      </c>
      <c r="G579" s="27">
        <v>12.34</v>
      </c>
      <c r="H579" s="27">
        <v>15.26</v>
      </c>
      <c r="I579" s="27">
        <v>22.05</v>
      </c>
      <c r="J579" s="27">
        <v>274.94</v>
      </c>
      <c r="K579" s="64" t="s">
        <v>231</v>
      </c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63" t="s">
        <v>232</v>
      </c>
      <c r="F581" s="27">
        <v>200</v>
      </c>
      <c r="G581" s="27">
        <v>0.34</v>
      </c>
      <c r="H581" s="27"/>
      <c r="I581" s="27">
        <v>14.81</v>
      </c>
      <c r="J581" s="27">
        <v>60.6</v>
      </c>
      <c r="K581" s="64" t="s">
        <v>99</v>
      </c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63" t="s">
        <v>190</v>
      </c>
      <c r="F583" s="27">
        <v>60</v>
      </c>
      <c r="G583" s="27">
        <v>3.63</v>
      </c>
      <c r="H583" s="27">
        <v>9.73</v>
      </c>
      <c r="I583" s="27">
        <v>22.54</v>
      </c>
      <c r="J583" s="27">
        <v>192.13</v>
      </c>
      <c r="K583" s="64" t="s">
        <v>51</v>
      </c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500</v>
      </c>
      <c r="G585" s="35">
        <f t="shared" ref="G585:G592" si="84">SUM(G579:G584)</f>
        <v>16.309999999999999</v>
      </c>
      <c r="H585" s="35">
        <f t="shared" ref="H585:H592" si="85">SUM(H579:H584)</f>
        <v>24.990000000000002</v>
      </c>
      <c r="I585" s="35">
        <f t="shared" ref="I585:I592" si="86">SUM(I579:I584)</f>
        <v>59.4</v>
      </c>
      <c r="J585" s="35">
        <f t="shared" ref="J585:J592" si="87">SUM(J579:J584)</f>
        <v>527.67000000000007</v>
      </c>
      <c r="K585" s="36"/>
      <c r="L585" s="35" t="e">
        <f t="shared" ref="L585:L592" ca="1" si="88">SUM(L579:L587)</f>
        <v>#REF!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 t="shared" si="84"/>
        <v>0</v>
      </c>
      <c r="H592" s="35">
        <f t="shared" si="85"/>
        <v>0</v>
      </c>
      <c r="I592" s="35">
        <f t="shared" si="86"/>
        <v>0</v>
      </c>
      <c r="J592" s="35">
        <f t="shared" si="87"/>
        <v>0</v>
      </c>
      <c r="K592" s="36"/>
      <c r="L592" s="35" t="e">
        <f t="shared" ca="1" si="88"/>
        <v>#REF!</v>
      </c>
    </row>
    <row r="593" spans="1:12" ht="15" x14ac:dyDescent="0.2">
      <c r="A593" s="50">
        <f>A552</f>
        <v>2</v>
      </c>
      <c r="B593" s="51">
        <f>B552</f>
        <v>7</v>
      </c>
      <c r="C593" s="76" t="s">
        <v>43</v>
      </c>
      <c r="D593" s="77"/>
      <c r="E593" s="52"/>
      <c r="F593" s="53">
        <f>F559+F563+F573+F578+F585+F592</f>
        <v>2030</v>
      </c>
      <c r="G593" s="53">
        <f>G559+G563+G573+G578+G585+G592</f>
        <v>71.569999999999993</v>
      </c>
      <c r="H593" s="53">
        <f>H559+H563+H573+H578+H585+H592</f>
        <v>65.78</v>
      </c>
      <c r="I593" s="53">
        <f>I559+I563+I573+I578+I585+I592</f>
        <v>282.01</v>
      </c>
      <c r="J593" s="53">
        <f>J559+J563+J573+J578+J585+J592</f>
        <v>2003.5200000000002</v>
      </c>
      <c r="K593" s="54"/>
      <c r="L593" s="45" t="e">
        <f ca="1">L559+L563+L573+L578+L585+L592</f>
        <v>#REF!</v>
      </c>
    </row>
    <row r="594" spans="1:12" x14ac:dyDescent="0.2">
      <c r="A594" s="55"/>
      <c r="B594" s="56"/>
      <c r="C594" s="78" t="s">
        <v>44</v>
      </c>
      <c r="D594" s="78"/>
      <c r="E594" s="78"/>
      <c r="F594" s="57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5459.4285714285716</v>
      </c>
      <c r="G594" s="57">
        <f t="shared" ref="G594:L594" si="89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83.702142857142874</v>
      </c>
      <c r="H594" s="57">
        <f t="shared" si="89"/>
        <v>72.306428571428569</v>
      </c>
      <c r="I594" s="57">
        <f t="shared" si="89"/>
        <v>269.07214285714286</v>
      </c>
      <c r="J594" s="57">
        <f t="shared" si="89"/>
        <v>2160.9871428571432</v>
      </c>
      <c r="K594" s="57"/>
      <c r="L594" s="57" t="e">
        <f t="shared" ca="1" si="89"/>
        <v>#REF!</v>
      </c>
    </row>
  </sheetData>
  <mergeCells count="18">
    <mergeCell ref="C551:D551"/>
    <mergeCell ref="C593:D593"/>
    <mergeCell ref="C594:E594"/>
    <mergeCell ref="C341:D341"/>
    <mergeCell ref="C383:D383"/>
    <mergeCell ref="C425:D425"/>
    <mergeCell ref="C467:D467"/>
    <mergeCell ref="C509:D509"/>
    <mergeCell ref="C131:D131"/>
    <mergeCell ref="C173:D173"/>
    <mergeCell ref="C215:D215"/>
    <mergeCell ref="C257:D257"/>
    <mergeCell ref="C299:D299"/>
    <mergeCell ref="C1:E1"/>
    <mergeCell ref="H1:K1"/>
    <mergeCell ref="H2:K2"/>
    <mergeCell ref="C47:D47"/>
    <mergeCell ref="C89:D89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по УР</cp:lastModifiedBy>
  <cp:revision>1</cp:revision>
  <dcterms:created xsi:type="dcterms:W3CDTF">2022-05-16T14:23:56Z</dcterms:created>
  <dcterms:modified xsi:type="dcterms:W3CDTF">2025-02-26T11:03:12Z</dcterms:modified>
</cp:coreProperties>
</file>